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rsa1-my.sharepoint.com/personal/venesa_smykovska-vabalis_vrsa_lt/Documents/Darbalaukis/MVP 2026, seniūnijos/"/>
    </mc:Choice>
  </mc:AlternateContent>
  <xr:revisionPtr revIDLastSave="87" documentId="8_{4A6791D4-4292-4FC4-B492-0B7838F15151}" xr6:coauthVersionLast="47" xr6:coauthVersionMax="47" xr10:uidLastSave="{0BDF0598-61D3-4192-8D47-CE759392077D}"/>
  <bookViews>
    <workbookView xWindow="-108" yWindow="-108" windowWidth="23256" windowHeight="13896" xr2:uid="{00000000-000D-0000-FFFF-FFFF00000000}"/>
  </bookViews>
  <sheets>
    <sheet name="2026 m. projekt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H22" i="2" s="1"/>
  <c r="H15" i="2"/>
  <c r="H16" i="2" s="1"/>
  <c r="H11" i="2"/>
  <c r="H12" i="2" s="1"/>
  <c r="H17" i="2" s="1"/>
  <c r="H24" i="2" l="1"/>
</calcChain>
</file>

<file path=xl/sharedStrings.xml><?xml version="1.0" encoding="utf-8"?>
<sst xmlns="http://schemas.openxmlformats.org/spreadsheetml/2006/main" count="61" uniqueCount="54">
  <si>
    <t>Programa</t>
  </si>
  <si>
    <t>Tikslas</t>
  </si>
  <si>
    <t>Uždavinys</t>
  </si>
  <si>
    <t>Priemonė</t>
  </si>
  <si>
    <t>Trumpas priemonės aprašymas</t>
  </si>
  <si>
    <t>Finansavimo šaltinis</t>
  </si>
  <si>
    <t>Pastabos/problemos sprendimui</t>
  </si>
  <si>
    <t>kodas</t>
  </si>
  <si>
    <t>pavadinimas</t>
  </si>
  <si>
    <t>tūkst. Eur</t>
  </si>
  <si>
    <t>Apšviesti rajono gyvenviečių gatves ir plėsti gatvių apšvietimo tinklus – iš viso:</t>
  </si>
  <si>
    <t>Plėtoti rajono gyventojams patogią ir saugią susisiekimo sistemą  - iš viso:</t>
  </si>
  <si>
    <t>5SB1</t>
  </si>
  <si>
    <t>Seniūnijų darbo organizavimas</t>
  </si>
  <si>
    <t>5BI4</t>
  </si>
  <si>
    <t>Sudaryti sąlygas Savivaldybės funkcijų vykdymui  - iš viso:</t>
  </si>
  <si>
    <t>Užtikrinti sklandų savivaldybės institucijų darbą- iš viso:</t>
  </si>
  <si>
    <t>Patvirtinti 2026-tų m. asignavimai</t>
  </si>
  <si>
    <t>Apšvietimo infrastruktūros  plėtra, rekonstrukcija, modernizavimas ir išlaikymas Vilniaus r.</t>
  </si>
  <si>
    <t>003.01.03.01</t>
  </si>
  <si>
    <t>003.01.03</t>
  </si>
  <si>
    <t>003.01</t>
  </si>
  <si>
    <t>003</t>
  </si>
  <si>
    <t>Infrastruktūros vystymo, aplinkos apsaugos ir tvarkymo programa- iš viso:</t>
  </si>
  <si>
    <t>003.02.02.02</t>
  </si>
  <si>
    <t>Atliekų tvarkymas, bešeimininkių šiukšlių surinkimas ir išvežimas seniūnijose</t>
  </si>
  <si>
    <t>003.02</t>
  </si>
  <si>
    <t>003.02.02</t>
  </si>
  <si>
    <t>003.02.02.03</t>
  </si>
  <si>
    <t>Seniūnijų teritorijų tvarkymas ir administravimas</t>
  </si>
  <si>
    <t>Užtikrinti gyventojams nepertraukiamą komunalinių paslaugų teikimą-iš viso:</t>
  </si>
  <si>
    <t>004</t>
  </si>
  <si>
    <t>004.01.01</t>
  </si>
  <si>
    <t>Savivaldybės administracijos (įskaitant seniūnijas) darbo organizavimas</t>
  </si>
  <si>
    <t>004.01.01.02</t>
  </si>
  <si>
    <t>Savivaldybės valdymo ir pagrindinių funkcijų vykdymo programa - iš viso:</t>
  </si>
  <si>
    <t>004.01</t>
  </si>
  <si>
    <t>Gatvių apšvietimo linijų priežiūra ir remontas seniūnijos teritorijoje, apmokėjimas už suvartotą elektros energiją.</t>
  </si>
  <si>
    <t>Kelių ir gatvių remontas bei priežiūra (žvyrkelių
greideriavimas, asfaltbetonio duobių
remontas, žvyro  dangos
įrengimas, žymėjimas ,šalikelių priežiūra ir pan.)</t>
  </si>
  <si>
    <t xml:space="preserve">Atliekų tvarkymas, bešeimininkių šiukšlių surinkimas ir išvežimas </t>
  </si>
  <si>
    <t> Institucijos išlaikymas. Darbo užmokestis ir soc. draudimo įmokos seniūnijos specialistams.Apmokėjimas už suvartotą elektros energiją, komunalines paslaugas, transporto priežiūrą ir remontą, būtiniausio inventoriaus ir ūkinių prekių pirkimą.</t>
  </si>
  <si>
    <t>  Žemės ūkio administravimas. Darbo užmokestis ir soc. draudimo įmokos seniūnijos specialistui.</t>
  </si>
  <si>
    <t>Biudžetinių įstaigų pajamos. Lėšos bus panaudotos renginių organizavimui</t>
  </si>
  <si>
    <t>KITOS VEIKLOS/NE SVP PRIEMONĖS</t>
  </si>
  <si>
    <t>Nepamatuojamas rezultatas , nes veiklos vykdomos nuolat viešinimas, kontaktų užmezgimas, susitikimų organizavimas</t>
  </si>
  <si>
    <t>Renginiai skirti NVO ir bendruomenėms</t>
  </si>
  <si>
    <t>Organizuoti sveikatos biuro veiklą seniūnijoje, teikiant gyventojams sveikatos priežiūros konsultacijas, profilaktines programas ir informavimą apie sveikatos išteklius.</t>
  </si>
  <si>
    <t>Atsakinėjimai į gyventojų užklausas, skundus, raštus.</t>
  </si>
  <si>
    <t>Renginių organizavimas</t>
  </si>
  <si>
    <t>Pastovus gyventojų konsultavimas ir susitikimai su potencialiais partneriais, dalyvavimas konferencijose/mokymuose</t>
  </si>
  <si>
    <t xml:space="preserve">Pagalba renginių organizatoriams, dalyvavimas </t>
  </si>
  <si>
    <t>Vilniaus rajono savivaldybės administracijos 
2026 metų veiklos plano
10 priedas</t>
  </si>
  <si>
    <r>
      <t xml:space="preserve">      VILNIAUS RAJONO SAVIVALDYBĖS ADMINISTRACIJOS MEDININKŲ SENIŪNIJOS </t>
    </r>
    <r>
      <rPr>
        <b/>
        <sz val="11"/>
        <rFont val="Times New Roman"/>
        <family val="1"/>
        <charset val="186"/>
      </rPr>
      <t xml:space="preserve">2026 </t>
    </r>
    <r>
      <rPr>
        <b/>
        <sz val="11"/>
        <rFont val="Times New Roman"/>
        <family val="1"/>
      </rPr>
      <t>METŲ VEIKLOS PLANAS</t>
    </r>
  </si>
  <si>
    <t>Palaikyti rajone švarią aplinką-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</si>
</sst>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[Red]#,##0.00\ _€"/>
    <numFmt numFmtId="165" formatCode="#,##0.00;[Red]#,##0.00"/>
  </numFmts>
  <fonts count="21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Calibri"/>
      <family val="2"/>
    </font>
    <font>
      <b/>
      <sz val="9"/>
      <color theme="1" tint="4.9989318521683403E-2"/>
      <name val="Times New Roman"/>
      <family val="1"/>
    </font>
    <font>
      <sz val="8"/>
      <name val="Calibri"/>
      <family val="2"/>
    </font>
    <font>
      <b/>
      <sz val="9"/>
      <color theme="1"/>
      <name val="Times New Roman"/>
      <family val="1"/>
      <charset val="186"/>
    </font>
    <font>
      <sz val="7"/>
      <name val="Calibr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8EDAB4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6F2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BD3A7"/>
        <bgColor indexed="64"/>
      </patternFill>
    </fill>
  </fills>
  <borders count="14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>
      <alignment vertical="top" wrapText="1"/>
    </xf>
    <xf numFmtId="0" fontId="4" fillId="2" borderId="1">
      <alignment horizontal="center" vertical="center" textRotation="90" wrapText="1"/>
    </xf>
    <xf numFmtId="0" fontId="6" fillId="5" borderId="3">
      <alignment horizontal="center" vertical="center" textRotation="90" wrapText="1"/>
    </xf>
    <xf numFmtId="0" fontId="8" fillId="0" borderId="4">
      <alignment horizontal="center" vertical="center" wrapText="1"/>
    </xf>
    <xf numFmtId="0" fontId="6" fillId="2" borderId="5">
      <alignment horizontal="center" vertical="center" wrapText="1"/>
    </xf>
    <xf numFmtId="0" fontId="6" fillId="5" borderId="6">
      <alignment horizontal="center" vertical="center" wrapText="1"/>
    </xf>
    <xf numFmtId="0" fontId="6" fillId="0" borderId="6">
      <alignment horizontal="center" vertical="center" wrapText="1"/>
    </xf>
    <xf numFmtId="0" fontId="6" fillId="0" borderId="6">
      <alignment horizontal="left" vertical="center" wrapText="1"/>
    </xf>
    <xf numFmtId="0" fontId="6" fillId="5" borderId="6">
      <alignment horizontal="right" vertical="center" wrapText="1"/>
    </xf>
    <xf numFmtId="0" fontId="4" fillId="5" borderId="6">
      <alignment horizontal="center" vertical="center" wrapText="1"/>
    </xf>
    <xf numFmtId="0" fontId="6" fillId="2" borderId="7">
      <alignment horizontal="right" vertical="center" wrapText="1"/>
    </xf>
    <xf numFmtId="0" fontId="4" fillId="2" borderId="7">
      <alignment horizontal="center" vertical="center" wrapText="1"/>
    </xf>
    <xf numFmtId="0" fontId="6" fillId="5" borderId="8">
      <alignment horizontal="center" vertical="center" wrapText="1"/>
    </xf>
    <xf numFmtId="0" fontId="1" fillId="0" borderId="0">
      <alignment horizontal="center" vertical="center" wrapText="1"/>
    </xf>
    <xf numFmtId="0" fontId="1" fillId="0" borderId="9">
      <alignment horizontal="center" vertical="center" wrapText="1"/>
    </xf>
    <xf numFmtId="0" fontId="6" fillId="0" borderId="10">
      <alignment horizontal="center" vertical="center" wrapText="1"/>
    </xf>
  </cellStyleXfs>
  <cellXfs count="52">
    <xf numFmtId="0" fontId="0" fillId="0" borderId="0" xfId="0"/>
    <xf numFmtId="0" fontId="2" fillId="0" borderId="0" xfId="1" applyFont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3" fillId="6" borderId="2" xfId="9" applyFont="1" applyFill="1" applyBorder="1" applyAlignment="1">
      <alignment horizontal="right" vertical="top" wrapText="1"/>
    </xf>
    <xf numFmtId="164" fontId="3" fillId="6" borderId="2" xfId="10" applyNumberFormat="1" applyFont="1" applyFill="1" applyBorder="1" applyAlignment="1" applyProtection="1">
      <alignment horizontal="left" vertical="top" wrapText="1"/>
      <protection locked="0"/>
    </xf>
    <xf numFmtId="0" fontId="9" fillId="8" borderId="2" xfId="8" applyFont="1" applyFill="1" applyBorder="1">
      <alignment horizontal="left" vertical="center" wrapText="1"/>
    </xf>
    <xf numFmtId="0" fontId="3" fillId="4" borderId="2" xfId="11" applyFont="1" applyFill="1" applyBorder="1" applyAlignment="1">
      <alignment horizontal="right" vertical="top" wrapText="1"/>
    </xf>
    <xf numFmtId="164" fontId="3" fillId="4" borderId="2" xfId="12" applyNumberFormat="1" applyFont="1" applyFill="1" applyBorder="1" applyAlignment="1">
      <alignment horizontal="center" vertical="top" wrapText="1"/>
    </xf>
    <xf numFmtId="164" fontId="3" fillId="6" borderId="2" xfId="13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>
      <alignment horizontal="right" vertical="top" wrapText="1"/>
    </xf>
    <xf numFmtId="165" fontId="3" fillId="3" borderId="2" xfId="1" applyNumberFormat="1" applyFont="1" applyFill="1" applyBorder="1" applyAlignment="1">
      <alignment horizontal="center" vertical="top" wrapText="1"/>
    </xf>
    <xf numFmtId="165" fontId="9" fillId="8" borderId="2" xfId="1" applyNumberFormat="1" applyFont="1" applyFill="1" applyBorder="1" applyAlignment="1">
      <alignment horizontal="left" vertical="center" wrapText="1"/>
    </xf>
    <xf numFmtId="0" fontId="3" fillId="0" borderId="0" xfId="1" applyFont="1">
      <alignment vertical="top" wrapText="1"/>
    </xf>
    <xf numFmtId="0" fontId="13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14" fontId="10" fillId="8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7" borderId="2" xfId="4" applyFont="1" applyFill="1" applyBorder="1" applyAlignment="1">
      <alignment horizontal="center" vertical="top" wrapText="1"/>
    </xf>
    <xf numFmtId="164" fontId="9" fillId="8" borderId="2" xfId="7" applyNumberFormat="1" applyFont="1" applyFill="1" applyBorder="1" applyAlignment="1">
      <alignment horizontal="right" vertical="center" wrapText="1"/>
    </xf>
    <xf numFmtId="164" fontId="3" fillId="6" borderId="2" xfId="13" applyNumberFormat="1" applyFont="1" applyFill="1" applyBorder="1" applyAlignment="1">
      <alignment horizontal="right" vertical="top" wrapText="1"/>
    </xf>
    <xf numFmtId="164" fontId="3" fillId="6" borderId="2" xfId="10" applyNumberFormat="1" applyFont="1" applyFill="1" applyBorder="1" applyAlignment="1">
      <alignment horizontal="right" vertical="center" wrapText="1"/>
    </xf>
    <xf numFmtId="164" fontId="3" fillId="4" borderId="2" xfId="12" applyNumberFormat="1" applyFont="1" applyFill="1" applyBorder="1" applyAlignment="1">
      <alignment horizontal="right" vertical="center" wrapText="1"/>
    </xf>
    <xf numFmtId="0" fontId="10" fillId="8" borderId="13" xfId="0" applyFont="1" applyFill="1" applyBorder="1" applyAlignment="1">
      <alignment horizontal="center" vertical="center"/>
    </xf>
    <xf numFmtId="0" fontId="0" fillId="0" borderId="2" xfId="0" applyBorder="1"/>
    <xf numFmtId="0" fontId="10" fillId="8" borderId="2" xfId="0" applyFont="1" applyFill="1" applyBorder="1" applyAlignment="1">
      <alignment horizontal="left"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0" fontId="10" fillId="8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/>
    </xf>
    <xf numFmtId="0" fontId="3" fillId="3" borderId="2" xfId="1" applyFont="1" applyFill="1" applyBorder="1" applyAlignment="1">
      <alignment horizontal="right" vertical="top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top" wrapText="1"/>
    </xf>
    <xf numFmtId="0" fontId="14" fillId="6" borderId="2" xfId="0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20" fillId="6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5" fillId="3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6" borderId="2" xfId="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</cellXfs>
  <cellStyles count="17">
    <cellStyle name="Default" xfId="1" xr:uid="{00000000-0005-0000-0000-000000000000}"/>
    <cellStyle name="Įprastas" xfId="0" builtinId="0"/>
    <cellStyle name="Plm10Confirm" xfId="14" xr:uid="{00000000-0005-0000-0000-000002000000}"/>
    <cellStyle name="Plm10ConfirmA" xfId="15" xr:uid="{00000000-0005-0000-0000-000003000000}"/>
    <cellStyle name="Plm10ConfirmB" xfId="16" xr:uid="{00000000-0005-0000-0000-000004000000}"/>
    <cellStyle name="SvsDataLeaf" xfId="7" xr:uid="{00000000-0005-0000-0000-000005000000}"/>
    <cellStyle name="SvsDataLeafLeft" xfId="8" xr:uid="{00000000-0005-0000-0000-000006000000}"/>
    <cellStyle name="SvsDataLvl1" xfId="5" xr:uid="{00000000-0005-0000-0000-000007000000}"/>
    <cellStyle name="SvsDataLvl1Summary" xfId="11" xr:uid="{00000000-0005-0000-0000-000008000000}"/>
    <cellStyle name="SvsDataLvl1SummFin" xfId="12" xr:uid="{00000000-0005-0000-0000-000009000000}"/>
    <cellStyle name="SvsDataLvl2" xfId="6" xr:uid="{00000000-0005-0000-0000-00000A000000}"/>
    <cellStyle name="SvsDataLvl2CrtEnd" xfId="13" xr:uid="{00000000-0005-0000-0000-00000B000000}"/>
    <cellStyle name="SvsDataLvl2Summary" xfId="9" xr:uid="{00000000-0005-0000-0000-00000C000000}"/>
    <cellStyle name="SvsDataLvl2SummFin" xfId="10" xr:uid="{00000000-0005-0000-0000-00000D000000}"/>
    <cellStyle name="SvsHdrColnumFirst" xfId="4" xr:uid="{00000000-0005-0000-0000-00000E000000}"/>
    <cellStyle name="SvsHdrLevelName1" xfId="2" xr:uid="{00000000-0005-0000-0000-00000F000000}"/>
    <cellStyle name="SvsHdrLevelName2" xfId="3" xr:uid="{00000000-0005-0000-0000-000010000000}"/>
  </cellStyles>
  <dxfs count="0"/>
  <tableStyles count="0" defaultTableStyle="TableStyleMedium2" defaultPivotStyle="PivotStyleLight16"/>
  <colors>
    <mruColors>
      <color rgb="FFD6F2E4"/>
      <color rgb="FFC1F0C8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4929-92FB-41D5-A1CD-6605A013C341}">
  <dimension ref="A1:I31"/>
  <sheetViews>
    <sheetView tabSelected="1" workbookViewId="0">
      <selection activeCell="L12" sqref="L12"/>
    </sheetView>
  </sheetViews>
  <sheetFormatPr defaultRowHeight="14.4" x14ac:dyDescent="0.3"/>
  <cols>
    <col min="1" max="1" width="8" customWidth="1"/>
    <col min="2" max="2" width="6.88671875" customWidth="1"/>
    <col min="4" max="4" width="10.33203125" customWidth="1"/>
    <col min="5" max="5" width="22.6640625" customWidth="1"/>
    <col min="6" max="6" width="22.33203125" customWidth="1"/>
    <col min="7" max="7" width="11.21875" customWidth="1"/>
    <col min="8" max="8" width="20.44140625" customWidth="1"/>
    <col min="9" max="9" width="19.5546875" customWidth="1"/>
  </cols>
  <sheetData>
    <row r="1" spans="1:9" ht="54" customHeight="1" x14ac:dyDescent="0.3">
      <c r="A1" s="1"/>
      <c r="B1" s="1"/>
      <c r="C1" s="1"/>
      <c r="D1" s="1"/>
      <c r="E1" s="1"/>
      <c r="F1" s="1"/>
      <c r="G1" s="1"/>
      <c r="H1" s="1"/>
      <c r="I1" s="19" t="s">
        <v>51</v>
      </c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46" t="s">
        <v>52</v>
      </c>
      <c r="B4" s="46"/>
      <c r="C4" s="46"/>
      <c r="D4" s="46"/>
      <c r="E4" s="46"/>
      <c r="F4" s="46"/>
      <c r="G4" s="46"/>
      <c r="H4" s="46"/>
      <c r="I4" s="46"/>
    </row>
    <row r="5" spans="1:9" x14ac:dyDescent="0.3">
      <c r="A5" s="1"/>
      <c r="B5" s="12"/>
      <c r="C5" s="12"/>
      <c r="D5" s="12"/>
      <c r="E5" s="12"/>
      <c r="F5" s="12"/>
      <c r="G5" s="12"/>
      <c r="H5" s="12"/>
      <c r="I5" s="12"/>
    </row>
    <row r="6" spans="1:9" hidden="1" x14ac:dyDescent="0.3">
      <c r="A6" s="1"/>
      <c r="B6" s="1"/>
      <c r="C6" s="1"/>
      <c r="D6" s="1"/>
      <c r="E6" s="12"/>
      <c r="F6" s="1"/>
      <c r="G6" s="1"/>
      <c r="H6" s="1"/>
      <c r="I6" s="1"/>
    </row>
    <row r="7" spans="1:9" ht="22.8" x14ac:dyDescent="0.3">
      <c r="A7" s="47" t="s">
        <v>0</v>
      </c>
      <c r="B7" s="48" t="s">
        <v>1</v>
      </c>
      <c r="C7" s="49" t="s">
        <v>2</v>
      </c>
      <c r="D7" s="50" t="s">
        <v>3</v>
      </c>
      <c r="E7" s="50"/>
      <c r="F7" s="50" t="s">
        <v>4</v>
      </c>
      <c r="G7" s="50" t="s">
        <v>5</v>
      </c>
      <c r="H7" s="2" t="s">
        <v>17</v>
      </c>
      <c r="I7" s="50" t="s">
        <v>6</v>
      </c>
    </row>
    <row r="8" spans="1:9" x14ac:dyDescent="0.3">
      <c r="A8" s="47"/>
      <c r="B8" s="48"/>
      <c r="C8" s="49"/>
      <c r="D8" s="2" t="s">
        <v>7</v>
      </c>
      <c r="E8" s="2" t="s">
        <v>8</v>
      </c>
      <c r="F8" s="50"/>
      <c r="G8" s="50"/>
      <c r="H8" s="2" t="s">
        <v>9</v>
      </c>
      <c r="I8" s="50"/>
    </row>
    <row r="9" spans="1:9" x14ac:dyDescent="0.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</row>
    <row r="10" spans="1:9" ht="58.2" customHeight="1" x14ac:dyDescent="0.3">
      <c r="A10" s="51" t="s">
        <v>22</v>
      </c>
      <c r="B10" s="42" t="s">
        <v>21</v>
      </c>
      <c r="C10" s="37" t="s">
        <v>20</v>
      </c>
      <c r="D10" s="13" t="s">
        <v>19</v>
      </c>
      <c r="E10" s="13" t="s">
        <v>18</v>
      </c>
      <c r="F10" s="5" t="s">
        <v>37</v>
      </c>
      <c r="G10" s="5" t="s">
        <v>12</v>
      </c>
      <c r="H10" s="21">
        <v>70</v>
      </c>
      <c r="I10" s="11"/>
    </row>
    <row r="11" spans="1:9" ht="25.2" customHeight="1" x14ac:dyDescent="0.3">
      <c r="A11" s="51"/>
      <c r="B11" s="42"/>
      <c r="C11" s="37"/>
      <c r="D11" s="39" t="s">
        <v>10</v>
      </c>
      <c r="E11" s="39"/>
      <c r="F11" s="3"/>
      <c r="G11" s="3"/>
      <c r="H11" s="23">
        <f>SUM(H10:H10)</f>
        <v>70</v>
      </c>
      <c r="I11" s="4"/>
    </row>
    <row r="12" spans="1:9" ht="23.25" customHeight="1" x14ac:dyDescent="0.3">
      <c r="A12" s="51"/>
      <c r="B12" s="42"/>
      <c r="C12" s="40" t="s">
        <v>11</v>
      </c>
      <c r="D12" s="40"/>
      <c r="E12" s="40"/>
      <c r="F12" s="6"/>
      <c r="G12" s="6"/>
      <c r="H12" s="24">
        <f>H11</f>
        <v>70</v>
      </c>
      <c r="I12" s="7"/>
    </row>
    <row r="13" spans="1:9" ht="87" customHeight="1" x14ac:dyDescent="0.3">
      <c r="A13" s="51"/>
      <c r="B13" s="42" t="s">
        <v>26</v>
      </c>
      <c r="C13" s="37" t="s">
        <v>27</v>
      </c>
      <c r="D13" s="13" t="s">
        <v>28</v>
      </c>
      <c r="E13" s="13" t="s">
        <v>29</v>
      </c>
      <c r="F13" s="5" t="s">
        <v>38</v>
      </c>
      <c r="G13" s="5" t="s">
        <v>12</v>
      </c>
      <c r="H13" s="21">
        <v>400</v>
      </c>
      <c r="I13" s="11"/>
    </row>
    <row r="14" spans="1:9" ht="37.799999999999997" customHeight="1" x14ac:dyDescent="0.3">
      <c r="A14" s="51"/>
      <c r="B14" s="42"/>
      <c r="C14" s="37"/>
      <c r="D14" s="13" t="s">
        <v>24</v>
      </c>
      <c r="E14" s="13" t="s">
        <v>25</v>
      </c>
      <c r="F14" s="5" t="s">
        <v>39</v>
      </c>
      <c r="G14" s="5" t="s">
        <v>12</v>
      </c>
      <c r="H14" s="21">
        <v>3.5</v>
      </c>
      <c r="I14" s="11"/>
    </row>
    <row r="15" spans="1:9" ht="15.75" customHeight="1" x14ac:dyDescent="0.3">
      <c r="A15" s="51"/>
      <c r="B15" s="42"/>
      <c r="C15" s="37"/>
      <c r="D15" s="41" t="s">
        <v>53</v>
      </c>
      <c r="E15" s="41"/>
      <c r="F15" s="3"/>
      <c r="G15" s="3"/>
      <c r="H15" s="22">
        <f>SUM(H13:H14)</f>
        <v>403.5</v>
      </c>
      <c r="I15" s="8"/>
    </row>
    <row r="16" spans="1:9" ht="27" customHeight="1" x14ac:dyDescent="0.3">
      <c r="A16" s="51"/>
      <c r="B16" s="42"/>
      <c r="C16" s="40" t="s">
        <v>30</v>
      </c>
      <c r="D16" s="40"/>
      <c r="E16" s="40"/>
      <c r="F16" s="6"/>
      <c r="G16" s="6"/>
      <c r="H16" s="24">
        <f>H15</f>
        <v>403.5</v>
      </c>
      <c r="I16" s="7"/>
    </row>
    <row r="17" spans="1:9" ht="24.6" customHeight="1" x14ac:dyDescent="0.3">
      <c r="A17" s="51"/>
      <c r="B17" s="34" t="s">
        <v>23</v>
      </c>
      <c r="C17" s="34"/>
      <c r="D17" s="34"/>
      <c r="E17" s="34"/>
      <c r="F17" s="9"/>
      <c r="G17" s="9"/>
      <c r="H17" s="28">
        <f>H12+H16</f>
        <v>473.5</v>
      </c>
      <c r="I17" s="10"/>
    </row>
    <row r="18" spans="1:9" ht="115.2" customHeight="1" x14ac:dyDescent="0.3">
      <c r="A18" s="35" t="s">
        <v>31</v>
      </c>
      <c r="B18" s="36" t="s">
        <v>36</v>
      </c>
      <c r="C18" s="37" t="s">
        <v>32</v>
      </c>
      <c r="D18" s="13" t="s">
        <v>34</v>
      </c>
      <c r="E18" s="13" t="s">
        <v>33</v>
      </c>
      <c r="F18" s="14" t="s">
        <v>40</v>
      </c>
      <c r="G18" s="5" t="s">
        <v>12</v>
      </c>
      <c r="H18" s="21">
        <v>171.4</v>
      </c>
      <c r="I18" s="11"/>
    </row>
    <row r="19" spans="1:9" ht="53.25" customHeight="1" x14ac:dyDescent="0.3">
      <c r="A19" s="35"/>
      <c r="B19" s="36"/>
      <c r="C19" s="37"/>
      <c r="D19" s="13" t="s">
        <v>34</v>
      </c>
      <c r="E19" s="13" t="s">
        <v>33</v>
      </c>
      <c r="F19" s="14" t="s">
        <v>41</v>
      </c>
      <c r="G19" s="29" t="s">
        <v>12</v>
      </c>
      <c r="H19" s="21">
        <v>29.5</v>
      </c>
      <c r="I19" s="11"/>
    </row>
    <row r="20" spans="1:9" ht="36" x14ac:dyDescent="0.3">
      <c r="A20" s="35"/>
      <c r="B20" s="36"/>
      <c r="C20" s="38"/>
      <c r="D20" s="13" t="s">
        <v>34</v>
      </c>
      <c r="E20" s="13" t="s">
        <v>13</v>
      </c>
      <c r="F20" s="14" t="s">
        <v>42</v>
      </c>
      <c r="G20" s="5" t="s">
        <v>14</v>
      </c>
      <c r="H20" s="21">
        <v>0.8</v>
      </c>
      <c r="I20" s="11"/>
    </row>
    <row r="21" spans="1:9" ht="23.4" customHeight="1" x14ac:dyDescent="0.3">
      <c r="A21" s="35"/>
      <c r="B21" s="36"/>
      <c r="C21" s="38"/>
      <c r="D21" s="39" t="s">
        <v>15</v>
      </c>
      <c r="E21" s="39"/>
      <c r="F21" s="3"/>
      <c r="G21" s="3"/>
      <c r="H21" s="23">
        <f>SUM(H18:H20)</f>
        <v>201.70000000000002</v>
      </c>
      <c r="I21" s="4"/>
    </row>
    <row r="22" spans="1:9" ht="21.75" customHeight="1" x14ac:dyDescent="0.3">
      <c r="A22" s="35"/>
      <c r="B22" s="36"/>
      <c r="C22" s="40" t="s">
        <v>16</v>
      </c>
      <c r="D22" s="40"/>
      <c r="E22" s="40"/>
      <c r="F22" s="6"/>
      <c r="G22" s="6"/>
      <c r="H22" s="24">
        <f>H21</f>
        <v>201.70000000000002</v>
      </c>
      <c r="I22" s="7"/>
    </row>
    <row r="23" spans="1:9" ht="0.75" customHeight="1" x14ac:dyDescent="0.3">
      <c r="A23" s="35"/>
      <c r="B23" s="17"/>
      <c r="C23" s="18"/>
      <c r="D23" s="14"/>
      <c r="E23" s="14"/>
      <c r="F23" s="5"/>
      <c r="G23" s="5"/>
      <c r="H23" s="21"/>
      <c r="I23" s="11"/>
    </row>
    <row r="24" spans="1:9" ht="25.8" customHeight="1" x14ac:dyDescent="0.3">
      <c r="A24" s="35"/>
      <c r="B24" s="34" t="s">
        <v>35</v>
      </c>
      <c r="C24" s="34"/>
      <c r="D24" s="34"/>
      <c r="E24" s="34"/>
      <c r="F24" s="9"/>
      <c r="G24" s="9"/>
      <c r="H24" s="28">
        <f>H22</f>
        <v>201.70000000000002</v>
      </c>
      <c r="I24" s="10"/>
    </row>
    <row r="25" spans="1:9" x14ac:dyDescent="0.3">
      <c r="A25" s="43" t="s">
        <v>43</v>
      </c>
      <c r="B25" s="44"/>
      <c r="C25" s="44"/>
      <c r="D25" s="44"/>
      <c r="E25" s="44"/>
      <c r="F25" s="44"/>
      <c r="G25" s="44"/>
      <c r="H25" s="44"/>
      <c r="I25" s="45"/>
    </row>
    <row r="26" spans="1:9" ht="60" x14ac:dyDescent="0.3">
      <c r="A26" s="33"/>
      <c r="B26" s="32"/>
      <c r="C26" s="31"/>
      <c r="D26" s="25">
        <v>1</v>
      </c>
      <c r="E26" s="27" t="s">
        <v>49</v>
      </c>
      <c r="F26" s="27" t="s">
        <v>47</v>
      </c>
      <c r="G26" s="15"/>
      <c r="H26" s="15"/>
      <c r="I26" s="27" t="s">
        <v>44</v>
      </c>
    </row>
    <row r="27" spans="1:9" ht="72" x14ac:dyDescent="0.3">
      <c r="A27" s="33"/>
      <c r="B27" s="32"/>
      <c r="C27" s="31"/>
      <c r="D27" s="25">
        <v>2</v>
      </c>
      <c r="E27" s="27" t="s">
        <v>45</v>
      </c>
      <c r="F27" s="27" t="s">
        <v>46</v>
      </c>
      <c r="G27" s="15"/>
      <c r="H27" s="15"/>
      <c r="I27" s="15"/>
    </row>
    <row r="28" spans="1:9" ht="24" x14ac:dyDescent="0.3">
      <c r="A28" s="33"/>
      <c r="B28" s="32"/>
      <c r="C28" s="31"/>
      <c r="D28" s="25">
        <v>3</v>
      </c>
      <c r="E28" s="27" t="s">
        <v>48</v>
      </c>
      <c r="F28" s="27" t="s">
        <v>50</v>
      </c>
      <c r="G28" s="16"/>
      <c r="H28" s="16"/>
      <c r="I28" s="15"/>
    </row>
    <row r="29" spans="1:9" x14ac:dyDescent="0.3">
      <c r="A29" s="33"/>
      <c r="B29" s="32"/>
      <c r="C29" s="31"/>
      <c r="D29" s="30"/>
      <c r="E29" s="30"/>
      <c r="F29" s="30"/>
      <c r="G29" s="30"/>
      <c r="H29" s="30"/>
      <c r="I29" s="30"/>
    </row>
    <row r="31" spans="1:9" x14ac:dyDescent="0.3">
      <c r="H31" s="26"/>
    </row>
  </sheetData>
  <mergeCells count="30">
    <mergeCell ref="A4:I4"/>
    <mergeCell ref="A7:A8"/>
    <mergeCell ref="B7:B8"/>
    <mergeCell ref="C7:C8"/>
    <mergeCell ref="D7:E7"/>
    <mergeCell ref="F7:F8"/>
    <mergeCell ref="G7:G8"/>
    <mergeCell ref="I7:I8"/>
    <mergeCell ref="D11:E11"/>
    <mergeCell ref="D15:E15"/>
    <mergeCell ref="C12:E12"/>
    <mergeCell ref="B13:B16"/>
    <mergeCell ref="C13:C15"/>
    <mergeCell ref="C16:E16"/>
    <mergeCell ref="B10:B12"/>
    <mergeCell ref="C10:C11"/>
    <mergeCell ref="D29:I29"/>
    <mergeCell ref="C26:C29"/>
    <mergeCell ref="B26:B29"/>
    <mergeCell ref="A26:A29"/>
    <mergeCell ref="B17:E17"/>
    <mergeCell ref="A18:A24"/>
    <mergeCell ref="B18:B22"/>
    <mergeCell ref="C18:C19"/>
    <mergeCell ref="C20:C21"/>
    <mergeCell ref="D21:E21"/>
    <mergeCell ref="C22:E22"/>
    <mergeCell ref="B24:E24"/>
    <mergeCell ref="A25:I25"/>
    <mergeCell ref="A10:A17"/>
  </mergeCells>
  <pageMargins left="0.70866141732283472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m. projektas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Greitiun-Zaranka</dc:creator>
  <cp:lastModifiedBy>Venesa Smykovska-Vabalis</cp:lastModifiedBy>
  <cp:lastPrinted>2026-03-30T10:21:31Z</cp:lastPrinted>
  <dcterms:created xsi:type="dcterms:W3CDTF">2026-02-11T14:49:05Z</dcterms:created>
  <dcterms:modified xsi:type="dcterms:W3CDTF">2026-04-29T13:00:26Z</dcterms:modified>
</cp:coreProperties>
</file>