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data\Biudžeto planavimo skyrius\2026 metai\2026 m. ATASKAITOS\Pusmečio\pusmečio ataskaitos fin minui\"/>
    </mc:Choice>
  </mc:AlternateContent>
  <xr:revisionPtr revIDLastSave="0" documentId="13_ncr:1_{7D2B1B61-26C5-447C-8330-B2D5C484C8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-sav 1 skyrius nuo 2026-01-01" sheetId="1" r:id="rId1"/>
  </sheets>
  <definedNames>
    <definedName name="_xlnm.Print_Area" localSheetId="0">'2-sav 1 skyrius nuo 2026-01-01'!$A$1:$O$159</definedName>
    <definedName name="_xlnm.Print_Titles" localSheetId="0">'2-sav 1 skyrius nuo 2026-01-01'!$29:$32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1" l="1"/>
  <c r="I153" i="1"/>
  <c r="J148" i="1"/>
  <c r="I148" i="1"/>
  <c r="J147" i="1"/>
  <c r="I147" i="1"/>
  <c r="J143" i="1"/>
  <c r="I143" i="1"/>
  <c r="J139" i="1"/>
  <c r="I139" i="1"/>
  <c r="J138" i="1"/>
  <c r="I138" i="1"/>
  <c r="J133" i="1"/>
  <c r="I133" i="1"/>
  <c r="J131" i="1"/>
  <c r="I131" i="1"/>
  <c r="J129" i="1"/>
  <c r="I129" i="1"/>
  <c r="J124" i="1"/>
  <c r="I124" i="1"/>
  <c r="J122" i="1"/>
  <c r="I122" i="1"/>
  <c r="J118" i="1"/>
  <c r="I118" i="1"/>
  <c r="J113" i="1"/>
  <c r="I113" i="1"/>
  <c r="J109" i="1"/>
  <c r="I109" i="1"/>
  <c r="J107" i="1"/>
  <c r="I107" i="1"/>
  <c r="J100" i="1"/>
  <c r="I100" i="1"/>
  <c r="J96" i="1"/>
  <c r="I96" i="1"/>
  <c r="J92" i="1"/>
  <c r="I92" i="1"/>
  <c r="J88" i="1"/>
  <c r="I88" i="1"/>
  <c r="J85" i="1"/>
  <c r="I85" i="1"/>
  <c r="J84" i="1"/>
  <c r="I84" i="1"/>
  <c r="J81" i="1"/>
  <c r="I81" i="1"/>
  <c r="J78" i="1"/>
  <c r="I78" i="1"/>
  <c r="J77" i="1"/>
  <c r="I77" i="1"/>
  <c r="J74" i="1"/>
  <c r="J73" i="1" s="1"/>
  <c r="I74" i="1"/>
  <c r="I73" i="1" s="1"/>
  <c r="J71" i="1"/>
  <c r="I71" i="1"/>
  <c r="J67" i="1"/>
  <c r="I67" i="1"/>
  <c r="J64" i="1"/>
  <c r="I64" i="1"/>
  <c r="J61" i="1"/>
  <c r="I61" i="1"/>
  <c r="J60" i="1"/>
  <c r="I60" i="1"/>
  <c r="J59" i="1"/>
  <c r="I59" i="1"/>
  <c r="J41" i="1"/>
  <c r="I41" i="1"/>
  <c r="J40" i="1"/>
  <c r="I40" i="1"/>
  <c r="J38" i="1"/>
  <c r="I38" i="1"/>
  <c r="J35" i="1"/>
  <c r="I35" i="1"/>
  <c r="I106" i="1" l="1"/>
  <c r="I105" i="1" s="1"/>
  <c r="I91" i="1"/>
  <c r="J91" i="1"/>
  <c r="I34" i="1"/>
  <c r="J106" i="1"/>
  <c r="J105" i="1" s="1"/>
  <c r="J34" i="1"/>
  <c r="J33" i="1" s="1"/>
  <c r="I33" i="1"/>
  <c r="J137" i="1" l="1"/>
  <c r="J158" i="1" s="1"/>
  <c r="I137" i="1"/>
  <c r="I158" i="1" s="1"/>
</calcChain>
</file>

<file path=xl/sharedStrings.xml><?xml version="1.0" encoding="utf-8"?>
<sst xmlns="http://schemas.openxmlformats.org/spreadsheetml/2006/main" count="154" uniqueCount="139">
  <si>
    <t>Biudžeto vykdymo ataskaitų rinkinių rengimo taisyklių</t>
  </si>
  <si>
    <t>24 priedas</t>
  </si>
  <si>
    <t>Vilniaus rajono savivaldybė</t>
  </si>
  <si>
    <t>(dokumento sudarytojo (savivaldybės) pavadinimas)</t>
  </si>
  <si>
    <t>(I ketvirčio, pusmečio, 9 mėnesių, metinė)</t>
  </si>
  <si>
    <t>ATASKAITA</t>
  </si>
  <si>
    <t xml:space="preserve">Nr. </t>
  </si>
  <si>
    <t/>
  </si>
  <si>
    <t xml:space="preserve">    (data)</t>
  </si>
  <si>
    <t>Vilnius</t>
  </si>
  <si>
    <t>(sudarymo vieta)</t>
  </si>
  <si>
    <t>Savivaldybės kodas:</t>
  </si>
  <si>
    <t>55</t>
  </si>
  <si>
    <t>I SKYRIUS</t>
  </si>
  <si>
    <t>SAVIVALDYBĖS BIUDŽETO IŠLAIDŲ VYKDYMAS PAGAL VALSTYBĖS FUNKCIJŲ IR IŠLAIDŲ EKONOMINĘ KLASIFIKACIJĄ</t>
  </si>
  <si>
    <t xml:space="preserve">Funkcijos kodas:    </t>
  </si>
  <si>
    <t>SUVESTINĖ</t>
  </si>
  <si>
    <t xml:space="preserve">               (išlaidų pavadinimas pagal valstybės funkcijų klasifikaciją)</t>
  </si>
  <si>
    <t>(tūkst. eurų)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</si>
  <si>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</si>
  <si>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</si>
  <si>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</si>
  <si>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</si>
  <si>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Vykdymas</t>
  </si>
  <si>
    <t>Išlaidos (2 + 8 + 27 + 41 + 45 + 59 + 68)</t>
  </si>
  <si>
    <t>Darbo užmokestis ir socialinis draudimas</t>
  </si>
  <si>
    <t xml:space="preserve">Darbo užmokestis </t>
  </si>
  <si>
    <t>Darbo užmokestis pinigais</t>
  </si>
  <si>
    <t>Darbo užmokestis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</si>
  <si>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</si>
  <si>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</si>
  <si>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</si>
  <si>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</si>
  <si>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</si>
  <si>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</si>
  <si>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</si>
  <si>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</si>
  <si>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</si>
  <si>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Materialiojo ir nematerialiojo turto nuomos išlaidos 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</si>
  <si>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</si>
  <si>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</si>
  <si>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</si>
  <si>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</si>
  <si>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</si>
  <si>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</si>
  <si>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</si>
  <si>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Teisinių paslaugų įsigijimo išlaidos</t>
  </si>
  <si>
    <t>Kitų prekių ir paslaugų įsigijimo išlaidos</t>
  </si>
  <si>
    <t>Palūkanos</t>
  </si>
  <si>
    <t>Palūkanos nerezidentams</t>
  </si>
  <si>
    <t>Asignavimų valdytojų sumokėtos palūkanos</t>
  </si>
  <si>
    <t>Savivaldybių sumokėtos palūkanos</t>
  </si>
  <si>
    <t>Palūkanos rezidentams, kitiems nei valdžios sektorius,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</si>
  <si>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</si>
  <si>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</si>
  <si>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</si>
  <si>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</si>
  <si>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</si>
  <si>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</si>
  <si>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lėšų</t>
  </si>
  <si>
    <t>Subsidijos gaminiams</t>
  </si>
  <si>
    <t>Subsidijos gamybai</t>
  </si>
  <si>
    <t>Dotacijos (46 + 49 + 52)</t>
  </si>
  <si>
    <t>Dotacijos užsienio valstybėms</t>
  </si>
  <si>
    <t>Dotacijos užsienio valstybėms einamosioms išlaidoms apmokėti</t>
  </si>
  <si>
    <t>Dotacijos užsienio valstybėms turtui įsigyti</t>
  </si>
  <si>
    <t>Dotacijos tarptautinėms organizacijoms</t>
  </si>
  <si>
    <t>Dotacijos tarptautinėms organizacijoms einamosioms išlaidoms apmokėti</t>
  </si>
  <si>
    <t>Dotacijos tarptautinėms organizacijoms turtui įsigyti</t>
  </si>
  <si>
    <t>Dotacijos kitiems valdžios sektoriaus subjektams</t>
  </si>
  <si>
    <t>Dotacijos kitiems valdžios sektoriaus subjektams einamosioms išlaidoms apmokėti</t>
  </si>
  <si>
    <t>Specialiosios tikslinės dotacijos vietos valdžios sektoriaus subjektams einamosioms išlaidoms apmokėti</t>
  </si>
  <si>
    <t>Kitos dotacijos vietos valdžios sektoriaus subjektams einamosioms išlaidoms apmokėti</t>
  </si>
  <si>
    <t>Dotacijos kitiems valdžios sektoriaus subjektams turtui įsigyti</t>
  </si>
  <si>
    <t>Specialiosios tikslinės dotacijos vietos valdžios sektoriaus subjektams turtui įsigyti</t>
  </si>
  <si>
    <t xml:space="preserve">Kitos dotacijos vietos valdžios sektoriaus subjektams turtui įsigyti </t>
  </si>
  <si>
    <t>Socialinės išmokos (pašalpos)</t>
  </si>
  <si>
    <t>Socialinė parama (socialinės paramos pašalpos ir šalpos išmokos) ir rentos</t>
  </si>
  <si>
    <t>Socialinė parama pinigais</t>
  </si>
  <si>
    <t>Socialinė parama natūra</t>
  </si>
  <si>
    <t>Rentos</t>
  </si>
  <si>
    <t>Darbdavių socialinė parama</t>
  </si>
  <si>
    <t>Darbdavių socialinė parama pinigais</t>
  </si>
  <si>
    <t>Darbdavių socialinė parama natūra</t>
  </si>
  <si>
    <t>Darbdavių socialinės garantijos, susijusios su darbu užsienyje</t>
  </si>
  <si>
    <t>Kitos išlaidos</t>
  </si>
  <si>
    <t>Stipendijos</t>
  </si>
  <si>
    <t>Kitos einamosios išlaidos kitiems tikslams</t>
  </si>
  <si>
    <t>Valiutos kurso įtaka</t>
  </si>
  <si>
    <t>Kitos išlaidos turtui įsigyti</t>
  </si>
  <si>
    <t>MATERIALIOJO IR NEMATERIALIOJO TURTO ĮSIGIJIMO IŠLAIDOS (74 + 92 + 97 + 99 + 101)</t>
  </si>
  <si>
    <t>Ilgalaikio materialiojo turto kūrimo ir įsigijimo išlaidos</t>
  </si>
  <si>
    <t>Žemės įsigijimo išlaidos</t>
  </si>
  <si>
    <t>Pastatų ir statinių įsigijimo išlaidos</t>
  </si>
  <si>
    <t>Gyvenamųjų pastatų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</si>
  <si>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</si>
  <si>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</si>
  <si>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</si>
  <si>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</si>
  <si>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</si>
  <si>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</si>
  <si>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</si>
  <si>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</si>
  <si>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</si>
  <si>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</si>
  <si>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</si>
  <si>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</si>
  <si>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</si>
  <si>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</si>
  <si>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</si>
  <si>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</si>
  <si>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</si>
  <si>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</si>
  <si>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</si>
  <si>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</si>
  <si>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</si>
  <si>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</si>
  <si>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</si>
  <si>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</si>
  <si>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 + 73)</t>
  </si>
  <si>
    <t>Finansinio turto padidėjimo išlaidos (finansinio turto įsigijimo ar investavimo išlaidos)</t>
  </si>
  <si>
    <t xml:space="preserve">Vidaus finansinio turto padidėjimo išlaidos (investavimo į rezidentus išlaidos) 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</si>
  <si>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</si>
  <si>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</si>
  <si>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</si>
  <si>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</si>
  <si>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</si>
  <si>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</si>
  <si>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</si>
  <si>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</si>
  <si>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</si>
  <si>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</si>
  <si>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</si>
  <si>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</si>
  <si>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IŠ VISO IŠLAIDŲ (105 + 106 + 115)</t>
  </si>
  <si>
    <t>(Savivaldybės biudžeto išlaidų vykdymo 2026 m. birželio 30 d. ataskaitos forma Nr. 2-sav)</t>
  </si>
  <si>
    <t>SAVIVALDYBĖS BIUDŽETO IŠLAIDŲ VYKDYMO 2026 M.  BIRŽELIO 30 D. ATASKAITA</t>
  </si>
  <si>
    <t xml:space="preserve">                      2026-07-22</t>
  </si>
  <si>
    <t>pusmečio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</si>
</sst>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4" x14ac:knownFonts="1">
    <font>
      <sz val="11"/>
      <name val="Microsoft Sans Serif"/>
      <charset val="1"/>
    </font>
    <font>
      <sz val="11"/>
      <name val="Microsoft Sans Serif"/>
      <charset val="1"/>
    </font>
    <font>
      <sz val="11"/>
      <name val="Microsoft Sans Serif"/>
      <charset val="1"/>
    </font>
    <font>
      <sz val="9"/>
      <name val="Times New Roman"/>
      <charset val="1"/>
    </font>
    <font>
      <sz val="8"/>
      <name val="Times New Roman"/>
      <charset val="1"/>
    </font>
    <font>
      <sz val="7"/>
      <name val="Times New Roman"/>
      <charset val="1"/>
    </font>
    <font>
      <sz val="9"/>
      <name val="Times New Roman"/>
      <charset val="1"/>
    </font>
    <font>
      <b/>
      <sz val="9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8"/>
      <name val="Times New Roman"/>
      <charset val="1"/>
    </font>
    <font>
      <sz val="10"/>
      <name val="Times New Roman"/>
      <charset val="1"/>
    </font>
    <font>
      <b/>
      <sz val="10"/>
      <color rgb="FFFF0000"/>
      <name val="Times New Roman"/>
      <charset val="1"/>
    </font>
    <font>
      <sz val="11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8E4BC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0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horizontal="left" vertical="center"/>
    </xf>
    <xf numFmtId="49" fontId="4" fillId="0" borderId="0" xfId="1" applyNumberFormat="1" applyFont="1" applyAlignment="1" applyProtection="1">
      <alignment horizontal="left" vertical="top" wrapText="1"/>
    </xf>
    <xf numFmtId="49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/>
    <xf numFmtId="49" fontId="8" fillId="0" borderId="0" xfId="1" applyNumberFormat="1" applyFont="1" applyAlignment="1">
      <alignment horizontal="center" vertical="center" wrapText="1"/>
      <protection locked="0"/>
    </xf>
    <xf numFmtId="0" fontId="9" fillId="0" borderId="0" xfId="1" applyFont="1" applyAlignment="1" applyProtection="1">
      <alignment vertical="center"/>
    </xf>
    <xf numFmtId="49" fontId="10" fillId="0" borderId="0" xfId="1" applyNumberFormat="1" applyFont="1" applyAlignment="1" applyProtection="1">
      <alignment horizontal="center" vertical="center"/>
    </xf>
    <xf numFmtId="0" fontId="11" fillId="0" borderId="0" xfId="1" applyFont="1" applyAlignment="1" applyProtection="1">
      <alignment vertical="center"/>
    </xf>
    <xf numFmtId="0" fontId="12" fillId="0" borderId="0" xfId="1" applyFont="1" applyAlignment="1" applyProtection="1">
      <alignment horizontal="center" vertical="center" wrapText="1"/>
    </xf>
    <xf numFmtId="0" fontId="13" fillId="0" borderId="0" xfId="1" applyFont="1" applyAlignment="1" applyProtection="1"/>
    <xf numFmtId="49" fontId="4" fillId="0" borderId="0" xfId="1" applyNumberFormat="1" applyFont="1" applyAlignment="1" applyProtection="1">
      <alignment horizontal="left" vertical="center"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center"/>
    </xf>
    <xf numFmtId="49" fontId="5" fillId="0" borderId="0" xfId="1" applyNumberFormat="1" applyFont="1" applyAlignment="1" applyProtection="1"/>
    <xf numFmtId="0" fontId="3" fillId="0" borderId="0" xfId="1" applyFont="1" applyAlignment="1" applyProtection="1">
      <alignment vertical="center"/>
    </xf>
    <xf numFmtId="49" fontId="4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center" vertical="center" wrapText="1"/>
    </xf>
    <xf numFmtId="0" fontId="11" fillId="0" borderId="1" xfId="1" applyFont="1" applyBorder="1" applyAlignment="1">
      <alignment vertical="center"/>
      <protection locked="0"/>
    </xf>
    <xf numFmtId="49" fontId="4" fillId="0" borderId="0" xfId="1" applyNumberFormat="1" applyFont="1" applyAlignment="1" applyProtection="1">
      <alignment vertical="center"/>
    </xf>
    <xf numFmtId="49" fontId="10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horizontal="center" vertical="center"/>
    </xf>
    <xf numFmtId="49" fontId="3" fillId="0" borderId="0" xfId="1" applyNumberFormat="1" applyFont="1" applyAlignment="1" applyProtection="1">
      <alignment horizontal="left" vertical="center"/>
    </xf>
    <xf numFmtId="49" fontId="3" fillId="0" borderId="3" xfId="1" applyNumberFormat="1" applyFont="1" applyBorder="1" applyAlignment="1">
      <alignment vertical="center"/>
      <protection locked="0"/>
    </xf>
    <xf numFmtId="49" fontId="5" fillId="0" borderId="0" xfId="1" applyNumberFormat="1" applyFont="1" applyAlignment="1" applyProtection="1">
      <alignment horizontal="right" vertical="center"/>
    </xf>
    <xf numFmtId="3" fontId="10" fillId="0" borderId="0" xfId="1" applyNumberFormat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 wrapText="1"/>
    </xf>
    <xf numFmtId="49" fontId="3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49" fontId="4" fillId="0" borderId="0" xfId="1" applyNumberFormat="1" applyFont="1" applyAlignment="1" applyProtection="1">
      <alignment horizontal="right" vertical="center"/>
    </xf>
    <xf numFmtId="0" fontId="3" fillId="2" borderId="0" xfId="1" applyFont="1" applyFill="1" applyAlignment="1" applyProtection="1">
      <alignment horizontal="right"/>
    </xf>
    <xf numFmtId="0" fontId="3" fillId="0" borderId="0" xfId="1" applyFont="1" applyAlignment="1" applyProtection="1">
      <alignment horizontal="right" vertical="center"/>
    </xf>
    <xf numFmtId="3" fontId="5" fillId="0" borderId="3" xfId="1" applyNumberFormat="1" applyFont="1" applyBorder="1" applyAlignment="1" applyProtection="1">
      <alignment horizontal="center" vertical="center"/>
    </xf>
    <xf numFmtId="3" fontId="10" fillId="0" borderId="17" xfId="1" applyNumberFormat="1" applyFont="1" applyBorder="1" applyAlignment="1" applyProtection="1">
      <alignment horizontal="center" vertical="center"/>
    </xf>
    <xf numFmtId="3" fontId="4" fillId="0" borderId="17" xfId="1" applyNumberFormat="1" applyFont="1" applyBorder="1" applyAlignment="1" applyProtection="1">
      <alignment horizontal="center" vertical="center"/>
    </xf>
    <xf numFmtId="49" fontId="10" fillId="0" borderId="17" xfId="1" applyNumberFormat="1" applyFont="1" applyBorder="1" applyAlignment="1" applyProtection="1">
      <alignment horizontal="left" vertical="center" wrapText="1"/>
    </xf>
    <xf numFmtId="164" fontId="10" fillId="0" borderId="17" xfId="1" applyNumberFormat="1" applyFont="1" applyBorder="1" applyAlignment="1" applyProtection="1">
      <alignment horizontal="right" vertical="center"/>
    </xf>
    <xf numFmtId="3" fontId="10" fillId="0" borderId="18" xfId="1" applyNumberFormat="1" applyFont="1" applyBorder="1" applyAlignment="1" applyProtection="1">
      <alignment horizontal="center" vertical="center"/>
    </xf>
    <xf numFmtId="3" fontId="4" fillId="0" borderId="18" xfId="1" applyNumberFormat="1" applyFont="1" applyBorder="1" applyAlignment="1" applyProtection="1">
      <alignment horizontal="center" vertical="center"/>
    </xf>
    <xf numFmtId="49" fontId="10" fillId="0" borderId="18" xfId="1" applyNumberFormat="1" applyFont="1" applyBorder="1" applyAlignment="1" applyProtection="1">
      <alignment horizontal="left" vertical="center" wrapText="1"/>
    </xf>
    <xf numFmtId="164" fontId="10" fillId="0" borderId="18" xfId="1" applyNumberFormat="1" applyFont="1" applyBorder="1" applyAlignment="1" applyProtection="1">
      <alignment horizontal="right" vertical="center"/>
    </xf>
    <xf numFmtId="49" fontId="4" fillId="0" borderId="18" xfId="1" applyNumberFormat="1" applyFont="1" applyBorder="1" applyAlignment="1" applyProtection="1">
      <alignment horizontal="left" vertical="center" wrapText="1"/>
    </xf>
    <xf numFmtId="164" fontId="4" fillId="0" borderId="18" xfId="1" applyNumberFormat="1" applyFont="1" applyBorder="1" applyAlignment="1" applyProtection="1">
      <alignment horizontal="right" vertical="center"/>
    </xf>
    <xf numFmtId="164" fontId="4" fillId="0" borderId="18" xfId="1" applyNumberFormat="1" applyFont="1" applyBorder="1" applyAlignment="1">
      <alignment horizontal="right" vertical="center"/>
      <protection locked="0"/>
    </xf>
    <xf numFmtId="49" fontId="4" fillId="2" borderId="18" xfId="1" applyNumberFormat="1" applyFont="1" applyFill="1" applyBorder="1" applyAlignment="1" applyProtection="1">
      <alignment horizontal="left" vertical="center" wrapText="1"/>
    </xf>
    <xf numFmtId="3" fontId="4" fillId="2" borderId="18" xfId="1" applyNumberFormat="1" applyFont="1" applyFill="1" applyBorder="1" applyAlignment="1" applyProtection="1">
      <alignment horizontal="center" vertical="center"/>
    </xf>
    <xf numFmtId="164" fontId="4" fillId="2" borderId="18" xfId="1" applyNumberFormat="1" applyFont="1" applyFill="1" applyBorder="1" applyAlignment="1">
      <alignment horizontal="right" vertical="center"/>
      <protection locked="0"/>
    </xf>
    <xf numFmtId="0" fontId="13" fillId="0" borderId="0" xfId="1" applyFont="1" applyAlignment="1" applyProtection="1">
      <alignment horizontal="center"/>
    </xf>
    <xf numFmtId="3" fontId="10" fillId="2" borderId="18" xfId="1" applyNumberFormat="1" applyFont="1" applyFill="1" applyBorder="1" applyAlignment="1" applyProtection="1">
      <alignment horizontal="center" vertical="center"/>
    </xf>
    <xf numFmtId="49" fontId="10" fillId="2" borderId="18" xfId="1" applyNumberFormat="1" applyFont="1" applyFill="1" applyBorder="1" applyAlignment="1" applyProtection="1">
      <alignment horizontal="left" vertical="center" wrapText="1"/>
    </xf>
    <xf numFmtId="3" fontId="4" fillId="3" borderId="18" xfId="1" applyNumberFormat="1" applyFont="1" applyFill="1" applyBorder="1" applyAlignment="1" applyProtection="1">
      <alignment horizontal="center" vertical="center"/>
    </xf>
    <xf numFmtId="49" fontId="10" fillId="3" borderId="18" xfId="1" applyNumberFormat="1" applyFont="1" applyFill="1" applyBorder="1" applyAlignment="1" applyProtection="1">
      <alignment horizontal="left" vertical="center" wrapText="1"/>
    </xf>
    <xf numFmtId="3" fontId="10" fillId="3" borderId="18" xfId="1" applyNumberFormat="1" applyFont="1" applyFill="1" applyBorder="1" applyAlignment="1" applyProtection="1">
      <alignment horizontal="center" vertical="center"/>
    </xf>
    <xf numFmtId="164" fontId="10" fillId="3" borderId="18" xfId="1" applyNumberFormat="1" applyFont="1" applyFill="1" applyBorder="1" applyAlignment="1" applyProtection="1">
      <alignment horizontal="right" vertical="center"/>
    </xf>
    <xf numFmtId="164" fontId="10" fillId="0" borderId="19" xfId="1" applyNumberFormat="1" applyFont="1" applyBorder="1" applyAlignment="1">
      <alignment horizontal="right" vertical="center"/>
      <protection locked="0"/>
    </xf>
    <xf numFmtId="164" fontId="4" fillId="4" borderId="18" xfId="1" applyNumberFormat="1" applyFont="1" applyFill="1" applyBorder="1" applyAlignment="1" applyProtection="1">
      <alignment horizontal="center" vertical="center"/>
    </xf>
    <xf numFmtId="164" fontId="10" fillId="4" borderId="18" xfId="1" applyNumberFormat="1" applyFont="1" applyFill="1" applyBorder="1" applyAlignment="1" applyProtection="1">
      <alignment horizontal="left" vertical="center" wrapText="1"/>
    </xf>
    <xf numFmtId="3" fontId="10" fillId="4" borderId="18" xfId="1" applyNumberFormat="1" applyFont="1" applyFill="1" applyBorder="1" applyAlignment="1" applyProtection="1">
      <alignment horizontal="center" vertical="center"/>
    </xf>
    <xf numFmtId="164" fontId="10" fillId="4" borderId="18" xfId="1" applyNumberFormat="1" applyFont="1" applyFill="1" applyBorder="1" applyAlignment="1" applyProtection="1">
      <alignment horizontal="right" vertical="center"/>
    </xf>
    <xf numFmtId="3" fontId="4" fillId="0" borderId="0" xfId="1" applyNumberFormat="1" applyFont="1" applyAlignment="1" applyProtection="1">
      <alignment horizontal="center" vertical="center"/>
    </xf>
    <xf numFmtId="49" fontId="10" fillId="0" borderId="0" xfId="1" applyNumberFormat="1" applyFont="1" applyAlignment="1" applyProtection="1">
      <alignment horizontal="left" vertical="center" wrapText="1"/>
    </xf>
    <xf numFmtId="164" fontId="10" fillId="0" borderId="0" xfId="1" applyNumberFormat="1" applyFont="1" applyAlignment="1" applyProtection="1">
      <alignment horizontal="center" vertical="center"/>
    </xf>
    <xf numFmtId="3" fontId="4" fillId="0" borderId="3" xfId="1" quotePrefix="1" applyNumberFormat="1" applyFont="1" applyBorder="1" applyAlignment="1">
      <alignment horizontal="center" vertical="center"/>
      <protection locked="0"/>
    </xf>
    <xf numFmtId="0" fontId="3" fillId="0" borderId="3" xfId="1" quotePrefix="1" applyFont="1" applyBorder="1" applyAlignment="1">
      <alignment vertical="center"/>
      <protection locked="0"/>
    </xf>
    <xf numFmtId="14" fontId="11" fillId="0" borderId="1" xfId="1" applyNumberFormat="1" applyFont="1" applyBorder="1" applyAlignment="1">
      <alignment vertical="center"/>
      <protection locked="0"/>
    </xf>
    <xf numFmtId="3" fontId="5" fillId="0" borderId="14" xfId="1" applyNumberFormat="1" applyFont="1" applyBorder="1" applyAlignment="1" applyProtection="1">
      <alignment horizontal="center" vertical="center"/>
    </xf>
    <xf numFmtId="3" fontId="5" fillId="0" borderId="15" xfId="1" applyNumberFormat="1" applyFont="1" applyBorder="1" applyAlignment="1" applyProtection="1">
      <alignment horizontal="center" vertical="center"/>
    </xf>
    <xf numFmtId="3" fontId="5" fillId="0" borderId="16" xfId="1" applyNumberFormat="1" applyFont="1" applyBorder="1" applyAlignment="1" applyProtection="1">
      <alignment horizontal="center" vertical="center"/>
    </xf>
    <xf numFmtId="49" fontId="3" fillId="0" borderId="0" xfId="1" applyNumberFormat="1" applyFont="1" applyAlignment="1">
      <alignment horizontal="center" vertical="center"/>
      <protection locked="0"/>
    </xf>
    <xf numFmtId="0" fontId="8" fillId="0" borderId="0" xfId="1" applyFont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7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  <xf numFmtId="0" fontId="3" fillId="0" borderId="13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3" fillId="0" borderId="13" xfId="1" applyFont="1" applyBorder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49" fontId="4" fillId="0" borderId="0" xfId="1" applyNumberFormat="1" applyFont="1" applyAlignment="1" applyProtection="1">
      <alignment horizontal="left" vertical="top" wrapText="1"/>
    </xf>
    <xf numFmtId="49" fontId="7" fillId="0" borderId="0" xfId="1" applyNumberFormat="1" applyFont="1" applyAlignment="1">
      <alignment horizontal="center" vertical="center" wrapText="1"/>
      <protection locked="0"/>
    </xf>
    <xf numFmtId="0" fontId="3" fillId="0" borderId="0" xfId="1" applyFont="1" applyAlignment="1" applyProtection="1">
      <alignment horizontal="center"/>
    </xf>
    <xf numFmtId="0" fontId="3" fillId="0" borderId="1" xfId="1" applyFont="1" applyBorder="1" applyAlignment="1">
      <alignment horizontal="center" vertical="center"/>
      <protection locked="0"/>
    </xf>
    <xf numFmtId="49" fontId="4" fillId="0" borderId="0" xfId="1" applyNumberFormat="1" applyFont="1" applyAlignment="1" applyProtection="1">
      <alignment horizontal="center" vertical="center"/>
    </xf>
    <xf numFmtId="0" fontId="3" fillId="0" borderId="1" xfId="1" applyFont="1" applyBorder="1" applyAlignment="1">
      <alignment horizontal="center"/>
      <protection locked="0"/>
    </xf>
    <xf numFmtId="0" fontId="4" fillId="0" borderId="0" xfId="1" applyFont="1" applyAlignment="1" applyProtection="1">
      <alignment horizontal="center" vertical="center"/>
    </xf>
    <xf numFmtId="49" fontId="8" fillId="0" borderId="0" xfId="1" applyNumberFormat="1" applyFont="1" applyAlignment="1">
      <alignment horizontal="center" vertical="center" wrapText="1"/>
      <protection locked="0"/>
    </xf>
    <xf numFmtId="49" fontId="4" fillId="0" borderId="2" xfId="1" applyNumberFormat="1" applyFont="1" applyBorder="1" applyAlignment="1" applyProtection="1">
      <alignment horizontal="center" vertical="center"/>
    </xf>
  </cellXfs>
  <cellStyles count="2">
    <cellStyle name="Įprastas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60"/>
  <sheetViews>
    <sheetView tabSelected="1" defaultGridColor="0" colorId="9" zoomScale="120" workbookViewId="0">
      <selection activeCell="K14" sqref="K14"/>
    </sheetView>
  </sheetViews>
  <sheetFormatPr defaultColWidth="7.19921875" defaultRowHeight="12" customHeight="1" x14ac:dyDescent="0.25"/>
  <cols>
    <col min="1" max="1" width="2.09765625" style="7" customWidth="1"/>
    <col min="2" max="2" width="2.19921875" style="7" customWidth="1"/>
    <col min="3" max="3" width="1.8984375" style="7" customWidth="1"/>
    <col min="4" max="5" width="2.19921875" style="7" customWidth="1"/>
    <col min="6" max="6" width="2.59765625" style="7" customWidth="1"/>
    <col min="7" max="7" width="33" style="7" customWidth="1"/>
    <col min="8" max="8" width="5.59765625" style="7" customWidth="1"/>
    <col min="9" max="9" width="16.59765625" style="7" customWidth="1"/>
    <col min="10" max="10" width="14.8984375" style="5" customWidth="1"/>
    <col min="11" max="11" width="4.69921875" style="7" customWidth="1"/>
    <col min="12" max="14" width="3.8984375" style="7" customWidth="1"/>
    <col min="15" max="15" width="2.3984375" style="7" customWidth="1"/>
    <col min="16" max="256" width="7.19921875" style="7" customWidth="1"/>
    <col min="257" max="257" width="7.19921875" style="1" customWidth="1"/>
    <col min="258" max="16384" width="7.19921875" style="1"/>
  </cols>
  <sheetData>
    <row r="1" spans="1:256" s="2" customFormat="1" ht="12" customHeight="1" x14ac:dyDescent="0.25">
      <c r="I1" s="91" t="s">
        <v>0</v>
      </c>
      <c r="J1" s="91"/>
      <c r="K1" s="91"/>
      <c r="L1" s="12"/>
      <c r="M1" s="4"/>
    </row>
    <row r="2" spans="1:256" s="2" customFormat="1" ht="12" customHeight="1" x14ac:dyDescent="0.25">
      <c r="I2" s="91" t="s">
        <v>1</v>
      </c>
      <c r="J2" s="91"/>
      <c r="K2" s="91"/>
      <c r="L2" s="12"/>
      <c r="M2" s="12"/>
    </row>
    <row r="3" spans="1:256" s="2" customFormat="1" ht="12" customHeight="1" x14ac:dyDescent="0.25">
      <c r="I3" s="3"/>
      <c r="J3" s="3"/>
      <c r="K3" s="3"/>
      <c r="L3" s="12"/>
      <c r="M3" s="12"/>
    </row>
    <row r="4" spans="1:256" s="5" customFormat="1" ht="12.75" customHeight="1" x14ac:dyDescent="0.25">
      <c r="A4" s="92" t="s">
        <v>135</v>
      </c>
      <c r="B4" s="92"/>
      <c r="C4" s="92"/>
      <c r="D4" s="92"/>
      <c r="E4" s="92"/>
      <c r="F4" s="92"/>
      <c r="G4" s="92"/>
      <c r="H4" s="92"/>
      <c r="I4" s="92"/>
      <c r="J4" s="92"/>
      <c r="K4" s="6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5" customFormat="1" ht="12" customHeight="1" x14ac:dyDescent="0.25">
      <c r="A5" s="13"/>
      <c r="B5" s="13"/>
      <c r="C5" s="13"/>
      <c r="D5" s="13"/>
      <c r="E5" s="13"/>
      <c r="F5" s="93"/>
      <c r="G5" s="93"/>
      <c r="H5" s="93"/>
      <c r="I5" s="93"/>
      <c r="J5" s="15"/>
      <c r="K5" s="15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12" customHeight="1" x14ac:dyDescent="0.25">
      <c r="A6" s="16"/>
      <c r="B6" s="16"/>
      <c r="C6" s="16"/>
      <c r="D6" s="16"/>
      <c r="E6" s="94" t="s">
        <v>2</v>
      </c>
      <c r="F6" s="94"/>
      <c r="G6" s="94"/>
      <c r="H6" s="94"/>
      <c r="I6" s="94"/>
      <c r="J6" s="94"/>
      <c r="K6" s="4"/>
      <c r="L6" s="4"/>
      <c r="M6" s="4"/>
      <c r="N6" s="4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ht="14.25" customHeight="1" x14ac:dyDescent="0.25">
      <c r="A7" s="95" t="s">
        <v>3</v>
      </c>
      <c r="B7" s="95"/>
      <c r="C7" s="95"/>
      <c r="D7" s="95"/>
      <c r="E7" s="95"/>
      <c r="F7" s="95"/>
      <c r="G7" s="95"/>
      <c r="H7" s="95"/>
      <c r="I7" s="95"/>
      <c r="J7" s="95"/>
      <c r="K7" s="4"/>
      <c r="L7" s="4"/>
      <c r="M7" s="4"/>
      <c r="N7" s="4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ht="14.2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4"/>
      <c r="L8" s="4"/>
      <c r="M8" s="4"/>
      <c r="N8" s="4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5" customFormat="1" ht="13.5" customHeight="1" x14ac:dyDescent="0.25">
      <c r="A9" s="98" t="s">
        <v>136</v>
      </c>
      <c r="B9" s="98"/>
      <c r="C9" s="98"/>
      <c r="D9" s="98"/>
      <c r="E9" s="98"/>
      <c r="F9" s="98"/>
      <c r="G9" s="98"/>
      <c r="H9" s="98"/>
      <c r="I9" s="98"/>
      <c r="J9" s="98"/>
      <c r="K9" s="13"/>
      <c r="L9" s="13"/>
      <c r="M9" s="13"/>
      <c r="N9" s="14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5" customFormat="1" ht="12" customHeight="1" x14ac:dyDescent="0.25">
      <c r="A10" s="13"/>
      <c r="B10" s="13"/>
      <c r="C10" s="13"/>
      <c r="D10" s="13"/>
      <c r="E10" s="13"/>
      <c r="F10" s="13"/>
      <c r="G10" s="96" t="s">
        <v>138</v>
      </c>
      <c r="H10" s="96"/>
      <c r="I10" s="96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5" customFormat="1" ht="14.25" customHeight="1" x14ac:dyDescent="0.25">
      <c r="A11" s="13"/>
      <c r="B11" s="13"/>
      <c r="C11" s="13"/>
      <c r="D11" s="13"/>
      <c r="E11" s="13"/>
      <c r="F11" s="13"/>
      <c r="G11" s="97" t="s">
        <v>4</v>
      </c>
      <c r="H11" s="97"/>
      <c r="I11" s="97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5" customFormat="1" ht="10.5" customHeight="1" x14ac:dyDescent="0.25">
      <c r="A12" s="98" t="s">
        <v>5</v>
      </c>
      <c r="B12" s="98"/>
      <c r="C12" s="98"/>
      <c r="D12" s="98"/>
      <c r="E12" s="98"/>
      <c r="F12" s="98"/>
      <c r="G12" s="98"/>
      <c r="H12" s="98"/>
      <c r="I12" s="98"/>
      <c r="J12" s="98"/>
      <c r="K12" s="13"/>
      <c r="L12" s="13"/>
      <c r="M12" s="13"/>
      <c r="N12" s="1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5" customFormat="1" ht="12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ht="12" customHeight="1" x14ac:dyDescent="0.25">
      <c r="A14" s="16"/>
      <c r="B14" s="8"/>
      <c r="C14" s="8"/>
      <c r="D14" s="8"/>
      <c r="E14" s="9"/>
      <c r="F14" s="9"/>
      <c r="G14" s="66" t="s">
        <v>137</v>
      </c>
      <c r="H14" s="9" t="s">
        <v>6</v>
      </c>
      <c r="I14" s="19"/>
      <c r="J14" s="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ht="12" customHeight="1" x14ac:dyDescent="0.25">
      <c r="A15" s="16"/>
      <c r="B15" s="8"/>
      <c r="C15" s="8"/>
      <c r="D15" s="8"/>
      <c r="E15" s="20" t="s">
        <v>7</v>
      </c>
      <c r="F15" s="20"/>
      <c r="G15" s="17" t="s">
        <v>8</v>
      </c>
      <c r="H15" s="20"/>
      <c r="I15" s="20"/>
      <c r="J15" s="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ht="12" customHeight="1" x14ac:dyDescent="0.25">
      <c r="A16" s="16"/>
      <c r="B16" s="8"/>
      <c r="C16" s="8"/>
      <c r="D16" s="8"/>
      <c r="E16" s="8"/>
      <c r="F16" s="8"/>
      <c r="G16" s="8"/>
      <c r="H16" s="8"/>
      <c r="I16" s="8"/>
      <c r="J16" s="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16" ht="12" customHeight="1" x14ac:dyDescent="0.25">
      <c r="A17" s="16"/>
      <c r="B17" s="8"/>
      <c r="C17" s="8"/>
      <c r="D17" s="8"/>
      <c r="E17" s="21"/>
      <c r="F17" s="21"/>
      <c r="G17" s="73" t="s">
        <v>9</v>
      </c>
      <c r="H17" s="73"/>
      <c r="I17" s="73"/>
      <c r="J17" s="8"/>
      <c r="K17" s="16"/>
      <c r="L17" s="16"/>
      <c r="M17" s="16"/>
      <c r="N17" s="16"/>
      <c r="O17" s="16"/>
      <c r="P17" s="16"/>
    </row>
    <row r="18" spans="1:16" ht="12" customHeight="1" x14ac:dyDescent="0.25">
      <c r="A18" s="16"/>
      <c r="B18" s="8"/>
      <c r="C18" s="8"/>
      <c r="D18" s="8"/>
      <c r="E18" s="16"/>
      <c r="F18" s="21"/>
      <c r="G18" s="99" t="s">
        <v>10</v>
      </c>
      <c r="H18" s="99"/>
      <c r="I18" s="99"/>
      <c r="J18" s="8"/>
      <c r="K18" s="16"/>
      <c r="L18" s="16"/>
      <c r="M18" s="16"/>
      <c r="N18" s="16"/>
      <c r="O18" s="16"/>
      <c r="P18" s="16"/>
    </row>
    <row r="19" spans="1:16" ht="12.75" customHeight="1" x14ac:dyDescent="0.25">
      <c r="A19" s="16"/>
      <c r="B19" s="8"/>
      <c r="C19" s="8"/>
      <c r="D19" s="8"/>
      <c r="E19" s="17"/>
      <c r="F19" s="22"/>
      <c r="G19" s="22"/>
      <c r="H19" s="22"/>
      <c r="I19" s="16"/>
      <c r="J19" s="23" t="s">
        <v>11</v>
      </c>
      <c r="K19" s="24" t="s">
        <v>12</v>
      </c>
      <c r="L19" s="16"/>
      <c r="M19" s="16"/>
      <c r="N19" s="16"/>
      <c r="O19" s="16"/>
      <c r="P19" s="16"/>
    </row>
    <row r="20" spans="1:16" ht="11.25" customHeight="1" x14ac:dyDescent="0.25">
      <c r="A20" s="16"/>
      <c r="B20" s="8"/>
      <c r="C20" s="8"/>
      <c r="D20" s="8"/>
      <c r="E20" s="8"/>
      <c r="F20" s="8"/>
      <c r="G20" s="8"/>
      <c r="H20" s="8"/>
      <c r="I20" s="25"/>
      <c r="J20" s="25"/>
      <c r="K20" s="26"/>
      <c r="L20" s="16"/>
      <c r="M20" s="16"/>
      <c r="N20" s="16"/>
      <c r="O20" s="16"/>
      <c r="P20" s="16"/>
    </row>
    <row r="21" spans="1:16" ht="15" customHeight="1" x14ac:dyDescent="0.25">
      <c r="A21" s="89" t="s">
        <v>13</v>
      </c>
      <c r="B21" s="90"/>
      <c r="C21" s="90"/>
      <c r="D21" s="90"/>
      <c r="E21" s="90"/>
      <c r="F21" s="90"/>
      <c r="G21" s="90"/>
      <c r="H21" s="90"/>
      <c r="I21" s="90"/>
      <c r="J21" s="90"/>
      <c r="K21" s="16"/>
      <c r="L21" s="16"/>
      <c r="M21" s="16"/>
      <c r="N21" s="16"/>
      <c r="O21" s="16"/>
      <c r="P21" s="16"/>
    </row>
    <row r="22" spans="1:16" ht="28.5" customHeight="1" x14ac:dyDescent="0.25">
      <c r="A22" s="71" t="s">
        <v>14</v>
      </c>
      <c r="B22" s="72"/>
      <c r="C22" s="72"/>
      <c r="D22" s="72"/>
      <c r="E22" s="72"/>
      <c r="F22" s="72"/>
      <c r="G22" s="72"/>
      <c r="H22" s="72"/>
      <c r="I22" s="72"/>
      <c r="J22" s="72"/>
      <c r="K22" s="16"/>
      <c r="L22" s="16"/>
      <c r="M22" s="16"/>
      <c r="N22" s="16"/>
      <c r="O22" s="16"/>
      <c r="P22" s="16"/>
    </row>
    <row r="23" spans="1:16" ht="12.75" customHeight="1" x14ac:dyDescent="0.25">
      <c r="A23" s="10"/>
      <c r="B23" s="28"/>
      <c r="C23" s="28"/>
      <c r="D23" s="28"/>
      <c r="E23" s="28"/>
      <c r="F23" s="28"/>
      <c r="G23" s="28"/>
      <c r="H23" s="28"/>
      <c r="I23" s="28"/>
      <c r="J23" s="28"/>
      <c r="K23" s="16"/>
      <c r="L23" s="16"/>
      <c r="M23" s="16"/>
      <c r="N23" s="16"/>
      <c r="O23" s="16"/>
      <c r="P23" s="16"/>
    </row>
    <row r="24" spans="1:16" ht="14.25" customHeight="1" x14ac:dyDescent="0.25">
      <c r="A24" s="16"/>
      <c r="B24" s="8"/>
      <c r="C24" s="8"/>
      <c r="D24" s="16"/>
      <c r="E24" s="16"/>
      <c r="F24" s="16"/>
      <c r="G24" s="16"/>
      <c r="H24" s="16"/>
      <c r="I24" s="16"/>
      <c r="J24" s="29" t="s">
        <v>15</v>
      </c>
      <c r="K24" s="64"/>
      <c r="L24" s="65"/>
      <c r="M24" s="65"/>
      <c r="N24" s="65"/>
      <c r="O24" s="16"/>
      <c r="P24" s="16"/>
    </row>
    <row r="25" spans="1:16" ht="12" customHeight="1" x14ac:dyDescent="0.25">
      <c r="A25" s="16"/>
      <c r="B25" s="73" t="s">
        <v>16</v>
      </c>
      <c r="C25" s="73"/>
      <c r="D25" s="73"/>
      <c r="E25" s="73"/>
      <c r="F25" s="73"/>
      <c r="G25" s="73"/>
      <c r="H25" s="16"/>
      <c r="I25" s="16"/>
      <c r="J25" s="13"/>
      <c r="K25" s="16"/>
      <c r="L25" s="16"/>
      <c r="M25" s="16"/>
      <c r="N25" s="16"/>
      <c r="O25" s="16"/>
      <c r="P25" s="16"/>
    </row>
    <row r="26" spans="1:16" ht="12" customHeight="1" x14ac:dyDescent="0.25">
      <c r="A26" s="16"/>
      <c r="B26" s="30" t="s">
        <v>17</v>
      </c>
      <c r="C26" s="30"/>
      <c r="D26" s="30"/>
      <c r="E26" s="30"/>
      <c r="F26" s="30"/>
      <c r="G26" s="30"/>
      <c r="H26" s="30"/>
      <c r="I26" s="31"/>
      <c r="J26" s="31"/>
      <c r="K26" s="16"/>
      <c r="L26" s="16"/>
      <c r="M26" s="16"/>
      <c r="N26" s="16"/>
      <c r="O26" s="16"/>
      <c r="P26" s="16"/>
    </row>
    <row r="27" spans="1:16" ht="12" customHeight="1" x14ac:dyDescent="0.25">
      <c r="A27" s="16"/>
      <c r="B27" s="30"/>
      <c r="C27" s="30"/>
      <c r="D27" s="30"/>
      <c r="E27" s="30"/>
      <c r="F27" s="30"/>
      <c r="G27" s="30"/>
      <c r="H27" s="30"/>
      <c r="I27" s="31"/>
      <c r="J27" s="31"/>
      <c r="K27" s="16"/>
      <c r="L27" s="16"/>
      <c r="M27" s="16"/>
      <c r="N27" s="16"/>
      <c r="O27" s="16"/>
      <c r="P27" s="16"/>
    </row>
    <row r="28" spans="1:16" ht="12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32" t="s">
        <v>18</v>
      </c>
      <c r="K28" s="33"/>
      <c r="L28" s="16"/>
      <c r="M28" s="16"/>
      <c r="N28" s="16"/>
      <c r="O28" s="16"/>
      <c r="P28" s="16"/>
    </row>
    <row r="29" spans="1:16" ht="12.75" customHeight="1" x14ac:dyDescent="0.25">
      <c r="A29" s="74" t="s">
        <v>19</v>
      </c>
      <c r="B29" s="75"/>
      <c r="C29" s="75"/>
      <c r="D29" s="75"/>
      <c r="E29" s="75"/>
      <c r="F29" s="76"/>
      <c r="G29" s="83" t="s">
        <v>20</v>
      </c>
      <c r="H29" s="86" t="s">
        <v>21</v>
      </c>
      <c r="I29" s="86" t="s">
        <v>22</v>
      </c>
      <c r="J29" s="86" t="s">
        <v>23</v>
      </c>
      <c r="K29" s="27"/>
      <c r="L29" s="16"/>
      <c r="M29" s="16"/>
      <c r="N29" s="16"/>
      <c r="O29" s="16"/>
      <c r="P29" s="16"/>
    </row>
    <row r="30" spans="1:16" ht="12.75" customHeight="1" x14ac:dyDescent="0.25">
      <c r="A30" s="77"/>
      <c r="B30" s="78"/>
      <c r="C30" s="78"/>
      <c r="D30" s="78"/>
      <c r="E30" s="78"/>
      <c r="F30" s="79"/>
      <c r="G30" s="84"/>
      <c r="H30" s="87"/>
      <c r="I30" s="87"/>
      <c r="J30" s="87"/>
      <c r="K30" s="27"/>
      <c r="L30" s="16"/>
      <c r="M30" s="16"/>
      <c r="N30" s="16"/>
      <c r="O30" s="16"/>
      <c r="P30" s="16"/>
    </row>
    <row r="31" spans="1:16" ht="12.75" customHeight="1" x14ac:dyDescent="0.25">
      <c r="A31" s="80"/>
      <c r="B31" s="81"/>
      <c r="C31" s="81"/>
      <c r="D31" s="81"/>
      <c r="E31" s="81"/>
      <c r="F31" s="82"/>
      <c r="G31" s="85"/>
      <c r="H31" s="88"/>
      <c r="I31" s="88"/>
      <c r="J31" s="88"/>
      <c r="K31" s="27"/>
      <c r="L31" s="16"/>
      <c r="M31" s="16"/>
      <c r="N31" s="16"/>
      <c r="O31" s="16"/>
      <c r="P31" s="16"/>
    </row>
    <row r="32" spans="1:16" ht="11.25" customHeight="1" x14ac:dyDescent="0.25">
      <c r="A32" s="67">
        <v>1</v>
      </c>
      <c r="B32" s="68"/>
      <c r="C32" s="68"/>
      <c r="D32" s="68"/>
      <c r="E32" s="68"/>
      <c r="F32" s="69"/>
      <c r="G32" s="34">
        <v>2</v>
      </c>
      <c r="H32" s="34">
        <v>3</v>
      </c>
      <c r="I32" s="34">
        <v>4</v>
      </c>
      <c r="J32" s="34">
        <v>5</v>
      </c>
      <c r="K32" s="22"/>
      <c r="L32" s="16"/>
      <c r="M32" s="16"/>
      <c r="N32" s="16"/>
      <c r="O32" s="16"/>
      <c r="P32" s="16"/>
    </row>
    <row r="33" spans="1:16" ht="12" customHeight="1" x14ac:dyDescent="0.25">
      <c r="A33" s="35">
        <v>2</v>
      </c>
      <c r="B33" s="36"/>
      <c r="C33" s="36"/>
      <c r="D33" s="36"/>
      <c r="E33" s="36"/>
      <c r="F33" s="36"/>
      <c r="G33" s="37" t="s">
        <v>24</v>
      </c>
      <c r="H33" s="35">
        <v>1</v>
      </c>
      <c r="I33" s="38">
        <f>I34+I40+I59+I73+I77+I91+I100</f>
        <v>137098.00000000003</v>
      </c>
      <c r="J33" s="38">
        <f>J34+J40+J59+J73+J77+J91+J100</f>
        <v>99230.1</v>
      </c>
      <c r="K33" s="22"/>
      <c r="L33" s="16"/>
      <c r="M33" s="16"/>
      <c r="N33" s="16"/>
      <c r="O33" s="16"/>
      <c r="P33" s="16"/>
    </row>
    <row r="34" spans="1:16" ht="11.25" customHeight="1" x14ac:dyDescent="0.25">
      <c r="A34" s="39">
        <v>2</v>
      </c>
      <c r="B34" s="39">
        <v>1</v>
      </c>
      <c r="C34" s="40"/>
      <c r="D34" s="40"/>
      <c r="E34" s="40"/>
      <c r="F34" s="40"/>
      <c r="G34" s="41" t="s">
        <v>25</v>
      </c>
      <c r="H34" s="39">
        <v>2</v>
      </c>
      <c r="I34" s="42">
        <f>I35+I38</f>
        <v>82956.800000000017</v>
      </c>
      <c r="J34" s="42">
        <f>J35+J38</f>
        <v>62306.400000000009</v>
      </c>
      <c r="K34" s="22"/>
      <c r="L34" s="16"/>
      <c r="M34" s="16"/>
      <c r="N34" s="16"/>
      <c r="O34" s="16"/>
      <c r="P34" s="16"/>
    </row>
    <row r="35" spans="1:16" ht="11.25" customHeight="1" x14ac:dyDescent="0.25">
      <c r="A35" s="40">
        <v>2</v>
      </c>
      <c r="B35" s="40">
        <v>1</v>
      </c>
      <c r="C35" s="40">
        <v>1</v>
      </c>
      <c r="D35" s="40"/>
      <c r="E35" s="40"/>
      <c r="F35" s="40"/>
      <c r="G35" s="43" t="s">
        <v>26</v>
      </c>
      <c r="H35" s="40">
        <v>3</v>
      </c>
      <c r="I35" s="44">
        <f>I36+I37</f>
        <v>81639.400000000023</v>
      </c>
      <c r="J35" s="44">
        <f>J36+J37</f>
        <v>61441.000000000007</v>
      </c>
      <c r="K35" s="22"/>
      <c r="L35" s="16"/>
      <c r="M35" s="16"/>
      <c r="N35" s="16"/>
      <c r="O35" s="16"/>
      <c r="P35" s="16"/>
    </row>
    <row r="36" spans="1:16" ht="11.25" customHeight="1" x14ac:dyDescent="0.25">
      <c r="A36" s="40">
        <v>2</v>
      </c>
      <c r="B36" s="40">
        <v>1</v>
      </c>
      <c r="C36" s="40">
        <v>1</v>
      </c>
      <c r="D36" s="40">
        <v>1</v>
      </c>
      <c r="E36" s="40">
        <v>1</v>
      </c>
      <c r="F36" s="40">
        <v>1</v>
      </c>
      <c r="G36" s="43" t="s">
        <v>27</v>
      </c>
      <c r="H36" s="40">
        <v>4</v>
      </c>
      <c r="I36" s="45">
        <v>81639.400000000023</v>
      </c>
      <c r="J36" s="45">
        <v>61441.000000000007</v>
      </c>
      <c r="K36" s="22"/>
      <c r="L36" s="16"/>
      <c r="M36" s="16"/>
      <c r="N36" s="16"/>
      <c r="O36" s="16"/>
      <c r="P36" s="16"/>
    </row>
    <row r="37" spans="1:16" ht="11.25" customHeight="1" x14ac:dyDescent="0.25">
      <c r="A37" s="40">
        <v>2</v>
      </c>
      <c r="B37" s="40">
        <v>1</v>
      </c>
      <c r="C37" s="40">
        <v>1</v>
      </c>
      <c r="D37" s="40">
        <v>1</v>
      </c>
      <c r="E37" s="40">
        <v>2</v>
      </c>
      <c r="F37" s="40">
        <v>1</v>
      </c>
      <c r="G37" s="43" t="s">
        <v>28</v>
      </c>
      <c r="H37" s="40">
        <v>5</v>
      </c>
      <c r="I37" s="45"/>
      <c r="J37" s="45"/>
      <c r="K37" s="22"/>
      <c r="L37" s="16"/>
      <c r="M37" s="16"/>
      <c r="N37" s="16"/>
      <c r="O37" s="16"/>
      <c r="P37" s="11"/>
    </row>
    <row r="38" spans="1:16" ht="11.25" customHeight="1" x14ac:dyDescent="0.25">
      <c r="A38" s="40">
        <v>2</v>
      </c>
      <c r="B38" s="40">
        <v>1</v>
      </c>
      <c r="C38" s="40">
        <v>2</v>
      </c>
      <c r="D38" s="40"/>
      <c r="E38" s="40"/>
      <c r="F38" s="40"/>
      <c r="G38" s="43" t="s">
        <v>29</v>
      </c>
      <c r="H38" s="40">
        <v>6</v>
      </c>
      <c r="I38" s="44">
        <f>I39</f>
        <v>1317.399999999999</v>
      </c>
      <c r="J38" s="44">
        <f>J39</f>
        <v>865.40000000000009</v>
      </c>
      <c r="K38" s="22"/>
      <c r="L38" s="16"/>
      <c r="M38" s="16"/>
      <c r="N38" s="16"/>
      <c r="O38" s="16"/>
      <c r="P38" s="16"/>
    </row>
    <row r="39" spans="1:16" ht="11.25" customHeight="1" x14ac:dyDescent="0.25">
      <c r="A39" s="40">
        <v>2</v>
      </c>
      <c r="B39" s="40">
        <v>1</v>
      </c>
      <c r="C39" s="40">
        <v>2</v>
      </c>
      <c r="D39" s="40">
        <v>1</v>
      </c>
      <c r="E39" s="40">
        <v>1</v>
      </c>
      <c r="F39" s="40">
        <v>1</v>
      </c>
      <c r="G39" s="43" t="s">
        <v>29</v>
      </c>
      <c r="H39" s="40">
        <v>7</v>
      </c>
      <c r="I39" s="45">
        <v>1317.399999999999</v>
      </c>
      <c r="J39" s="45">
        <v>865.40000000000009</v>
      </c>
      <c r="K39" s="22"/>
      <c r="L39" s="16"/>
      <c r="M39" s="16"/>
      <c r="N39" s="16"/>
      <c r="O39" s="16"/>
      <c r="P39" s="16"/>
    </row>
    <row r="40" spans="1:16" ht="11.25" customHeight="1" x14ac:dyDescent="0.25">
      <c r="A40" s="39">
        <v>2</v>
      </c>
      <c r="B40" s="39">
        <v>2</v>
      </c>
      <c r="C40" s="40"/>
      <c r="D40" s="40"/>
      <c r="E40" s="40"/>
      <c r="F40" s="40"/>
      <c r="G40" s="41" t="s">
        <v>30</v>
      </c>
      <c r="H40" s="39">
        <v>8</v>
      </c>
      <c r="I40" s="42">
        <f>I41</f>
        <v>31096</v>
      </c>
      <c r="J40" s="42">
        <f>J41</f>
        <v>19982.5</v>
      </c>
      <c r="K40" s="22"/>
      <c r="L40" s="16"/>
      <c r="M40" s="16"/>
      <c r="N40" s="16"/>
      <c r="O40" s="16"/>
      <c r="P40" s="16"/>
    </row>
    <row r="41" spans="1:16" ht="12" customHeight="1" x14ac:dyDescent="0.25">
      <c r="A41" s="40">
        <v>2</v>
      </c>
      <c r="B41" s="40">
        <v>2</v>
      </c>
      <c r="C41" s="40">
        <v>1</v>
      </c>
      <c r="D41" s="40"/>
      <c r="E41" s="40"/>
      <c r="F41" s="40"/>
      <c r="G41" s="43" t="s">
        <v>30</v>
      </c>
      <c r="H41" s="40">
        <v>9</v>
      </c>
      <c r="I41" s="44">
        <f>I42+I43+I44+I45+I46+I47+I48+I49+I50+I51+I52+I53+I54+I55+I56+I57+I58</f>
        <v>31096</v>
      </c>
      <c r="J41" s="44">
        <f>J42+J43+J44+J45+J46+J47+J48+J49+J50+J51+J52+J53+J54+J55+J56+J57+J58</f>
        <v>19982.5</v>
      </c>
      <c r="K41" s="22"/>
      <c r="L41" s="16"/>
      <c r="M41" s="16"/>
      <c r="N41" s="16"/>
      <c r="O41" s="16"/>
      <c r="P41" s="16"/>
    </row>
    <row r="42" spans="1:16" ht="11.25" customHeight="1" x14ac:dyDescent="0.25">
      <c r="A42" s="40">
        <v>2</v>
      </c>
      <c r="B42" s="40">
        <v>2</v>
      </c>
      <c r="C42" s="40">
        <v>1</v>
      </c>
      <c r="D42" s="40">
        <v>1</v>
      </c>
      <c r="E42" s="40">
        <v>1</v>
      </c>
      <c r="F42" s="40">
        <v>1</v>
      </c>
      <c r="G42" s="43" t="s">
        <v>31</v>
      </c>
      <c r="H42" s="40">
        <v>10</v>
      </c>
      <c r="I42" s="45">
        <v>1494.8999999999999</v>
      </c>
      <c r="J42" s="45">
        <v>822.3</v>
      </c>
      <c r="K42" s="22"/>
      <c r="L42" s="16"/>
      <c r="M42" s="16"/>
      <c r="N42" s="16"/>
      <c r="O42" s="16"/>
      <c r="P42" s="16"/>
    </row>
    <row r="43" spans="1:16" ht="22.5" customHeight="1" x14ac:dyDescent="0.25">
      <c r="A43" s="40">
        <v>2</v>
      </c>
      <c r="B43" s="40">
        <v>2</v>
      </c>
      <c r="C43" s="40">
        <v>1</v>
      </c>
      <c r="D43" s="40">
        <v>1</v>
      </c>
      <c r="E43" s="40">
        <v>1</v>
      </c>
      <c r="F43" s="40">
        <v>2</v>
      </c>
      <c r="G43" s="46" t="s">
        <v>32</v>
      </c>
      <c r="H43" s="40">
        <v>11</v>
      </c>
      <c r="I43" s="45">
        <v>32.400000000000006</v>
      </c>
      <c r="J43" s="45">
        <v>5.5</v>
      </c>
      <c r="K43" s="22"/>
      <c r="L43" s="16"/>
      <c r="M43" s="16"/>
      <c r="N43" s="16"/>
      <c r="O43" s="16"/>
      <c r="P43" s="16"/>
    </row>
    <row r="44" spans="1:16" ht="11.25" customHeight="1" x14ac:dyDescent="0.25">
      <c r="A44" s="40">
        <v>2</v>
      </c>
      <c r="B44" s="40">
        <v>2</v>
      </c>
      <c r="C44" s="40">
        <v>1</v>
      </c>
      <c r="D44" s="40">
        <v>1</v>
      </c>
      <c r="E44" s="40">
        <v>1</v>
      </c>
      <c r="F44" s="40">
        <v>5</v>
      </c>
      <c r="G44" s="43" t="s">
        <v>33</v>
      </c>
      <c r="H44" s="40">
        <v>12</v>
      </c>
      <c r="I44" s="45">
        <v>465.00000000000011</v>
      </c>
      <c r="J44" s="45">
        <v>203.99999999999997</v>
      </c>
      <c r="K44" s="22"/>
      <c r="L44" s="16"/>
      <c r="M44" s="16"/>
      <c r="N44" s="16"/>
      <c r="O44" s="16"/>
      <c r="P44" s="16"/>
    </row>
    <row r="45" spans="1:16" ht="24.75" customHeight="1" x14ac:dyDescent="0.25">
      <c r="A45" s="40">
        <v>2</v>
      </c>
      <c r="B45" s="40">
        <v>2</v>
      </c>
      <c r="C45" s="40">
        <v>1</v>
      </c>
      <c r="D45" s="40">
        <v>1</v>
      </c>
      <c r="E45" s="40">
        <v>1</v>
      </c>
      <c r="F45" s="40">
        <v>6</v>
      </c>
      <c r="G45" s="46" t="s">
        <v>34</v>
      </c>
      <c r="H45" s="40">
        <v>13</v>
      </c>
      <c r="I45" s="45">
        <v>1056.4000000000001</v>
      </c>
      <c r="J45" s="45">
        <v>799.9</v>
      </c>
      <c r="K45" s="22"/>
      <c r="L45" s="16"/>
      <c r="M45" s="16"/>
      <c r="N45" s="16"/>
      <c r="O45" s="16"/>
      <c r="P45" s="16"/>
    </row>
    <row r="46" spans="1:16" ht="11.25" customHeight="1" x14ac:dyDescent="0.25">
      <c r="A46" s="40">
        <v>2</v>
      </c>
      <c r="B46" s="40">
        <v>2</v>
      </c>
      <c r="C46" s="40">
        <v>1</v>
      </c>
      <c r="D46" s="40">
        <v>1</v>
      </c>
      <c r="E46" s="40">
        <v>1</v>
      </c>
      <c r="F46" s="40">
        <v>7</v>
      </c>
      <c r="G46" s="43" t="s">
        <v>35</v>
      </c>
      <c r="H46" s="40">
        <v>14</v>
      </c>
      <c r="I46" s="45">
        <v>158.5</v>
      </c>
      <c r="J46" s="45">
        <v>86.4</v>
      </c>
      <c r="K46" s="22"/>
      <c r="L46" s="16"/>
      <c r="M46" s="16"/>
      <c r="N46" s="16"/>
      <c r="O46" s="16"/>
      <c r="P46" s="16"/>
    </row>
    <row r="47" spans="1:16" ht="13.5" customHeight="1" x14ac:dyDescent="0.25">
      <c r="A47" s="40">
        <v>2</v>
      </c>
      <c r="B47" s="40">
        <v>2</v>
      </c>
      <c r="C47" s="40">
        <v>1</v>
      </c>
      <c r="D47" s="40">
        <v>1</v>
      </c>
      <c r="E47" s="40">
        <v>1</v>
      </c>
      <c r="F47" s="40">
        <v>11</v>
      </c>
      <c r="G47" s="43" t="s">
        <v>36</v>
      </c>
      <c r="H47" s="40">
        <v>15</v>
      </c>
      <c r="I47" s="45">
        <v>146.29999999999998</v>
      </c>
      <c r="J47" s="45">
        <v>93.5</v>
      </c>
      <c r="K47" s="22"/>
      <c r="L47" s="16"/>
      <c r="M47" s="16"/>
      <c r="N47" s="16"/>
      <c r="O47" s="16"/>
      <c r="P47" s="16"/>
    </row>
    <row r="48" spans="1:16" ht="11.25" customHeight="1" x14ac:dyDescent="0.25">
      <c r="A48" s="40">
        <v>2</v>
      </c>
      <c r="B48" s="40">
        <v>2</v>
      </c>
      <c r="C48" s="40">
        <v>1</v>
      </c>
      <c r="D48" s="40">
        <v>1</v>
      </c>
      <c r="E48" s="40">
        <v>1</v>
      </c>
      <c r="F48" s="40">
        <v>12</v>
      </c>
      <c r="G48" s="43" t="s">
        <v>37</v>
      </c>
      <c r="H48" s="40">
        <v>16</v>
      </c>
      <c r="I48" s="45">
        <v>9603.9</v>
      </c>
      <c r="J48" s="45">
        <v>6207.2999999999993</v>
      </c>
      <c r="K48" s="22"/>
      <c r="L48" s="16"/>
      <c r="M48" s="16"/>
      <c r="N48" s="16"/>
      <c r="O48" s="16"/>
      <c r="P48" s="16"/>
    </row>
    <row r="49" spans="1:16" ht="15.75" customHeight="1" x14ac:dyDescent="0.25">
      <c r="A49" s="40">
        <v>2</v>
      </c>
      <c r="B49" s="40">
        <v>2</v>
      </c>
      <c r="C49" s="40">
        <v>1</v>
      </c>
      <c r="D49" s="40">
        <v>1</v>
      </c>
      <c r="E49" s="40">
        <v>1</v>
      </c>
      <c r="F49" s="40">
        <v>14</v>
      </c>
      <c r="G49" s="43" t="s">
        <v>38</v>
      </c>
      <c r="H49" s="40">
        <v>17</v>
      </c>
      <c r="I49" s="45">
        <v>475.4</v>
      </c>
      <c r="J49" s="45">
        <v>278.90000000000003</v>
      </c>
      <c r="K49" s="22"/>
      <c r="L49" s="16"/>
      <c r="M49" s="16"/>
      <c r="N49" s="16"/>
      <c r="O49" s="16"/>
      <c r="P49" s="16"/>
    </row>
    <row r="50" spans="1:16" ht="20.25" customHeight="1" x14ac:dyDescent="0.25">
      <c r="A50" s="40">
        <v>2</v>
      </c>
      <c r="B50" s="40">
        <v>2</v>
      </c>
      <c r="C50" s="40">
        <v>1</v>
      </c>
      <c r="D50" s="40">
        <v>1</v>
      </c>
      <c r="E50" s="40">
        <v>1</v>
      </c>
      <c r="F50" s="40">
        <v>15</v>
      </c>
      <c r="G50" s="43" t="s">
        <v>39</v>
      </c>
      <c r="H50" s="40">
        <v>18</v>
      </c>
      <c r="I50" s="45">
        <v>3174.6999999999994</v>
      </c>
      <c r="J50" s="45">
        <v>1301.7000000000003</v>
      </c>
      <c r="K50" s="22"/>
      <c r="L50" s="16"/>
      <c r="M50" s="16"/>
      <c r="N50" s="16"/>
      <c r="O50" s="16"/>
      <c r="P50" s="16"/>
    </row>
    <row r="51" spans="1:16" ht="11.25" customHeight="1" x14ac:dyDescent="0.25">
      <c r="A51" s="40">
        <v>2</v>
      </c>
      <c r="B51" s="40">
        <v>2</v>
      </c>
      <c r="C51" s="40">
        <v>1</v>
      </c>
      <c r="D51" s="40">
        <v>1</v>
      </c>
      <c r="E51" s="40">
        <v>1</v>
      </c>
      <c r="F51" s="40">
        <v>16</v>
      </c>
      <c r="G51" s="43" t="s">
        <v>40</v>
      </c>
      <c r="H51" s="40">
        <v>19</v>
      </c>
      <c r="I51" s="45">
        <v>412.29999999999995</v>
      </c>
      <c r="J51" s="45">
        <v>256.10000000000002</v>
      </c>
      <c r="K51" s="22"/>
      <c r="L51" s="16"/>
      <c r="M51" s="16"/>
      <c r="N51" s="16"/>
      <c r="O51" s="16"/>
      <c r="P51" s="16"/>
    </row>
    <row r="52" spans="1:16" ht="11.25" customHeight="1" x14ac:dyDescent="0.25">
      <c r="A52" s="47">
        <v>2</v>
      </c>
      <c r="B52" s="47">
        <v>2</v>
      </c>
      <c r="C52" s="47">
        <v>1</v>
      </c>
      <c r="D52" s="47">
        <v>1</v>
      </c>
      <c r="E52" s="47">
        <v>1</v>
      </c>
      <c r="F52" s="47">
        <v>17</v>
      </c>
      <c r="G52" s="46" t="s">
        <v>41</v>
      </c>
      <c r="H52" s="47">
        <v>20</v>
      </c>
      <c r="I52" s="48">
        <v>61.3</v>
      </c>
      <c r="J52" s="48">
        <v>16.3</v>
      </c>
      <c r="K52" s="22"/>
      <c r="L52" s="16"/>
      <c r="M52" s="16"/>
      <c r="N52" s="16"/>
      <c r="O52" s="16"/>
      <c r="P52" s="16"/>
    </row>
    <row r="53" spans="1:16" ht="11.25" customHeight="1" x14ac:dyDescent="0.25">
      <c r="A53" s="40">
        <v>2</v>
      </c>
      <c r="B53" s="40">
        <v>2</v>
      </c>
      <c r="C53" s="40">
        <v>1</v>
      </c>
      <c r="D53" s="40">
        <v>1</v>
      </c>
      <c r="E53" s="40">
        <v>1</v>
      </c>
      <c r="F53" s="40">
        <v>20</v>
      </c>
      <c r="G53" s="43" t="s">
        <v>42</v>
      </c>
      <c r="H53" s="40">
        <v>21</v>
      </c>
      <c r="I53" s="45">
        <v>4788.0000000000009</v>
      </c>
      <c r="J53" s="45">
        <v>4629.8999999999996</v>
      </c>
      <c r="K53" s="22"/>
      <c r="L53" s="16"/>
      <c r="M53" s="16"/>
      <c r="N53" s="16"/>
      <c r="O53" s="16"/>
      <c r="P53" s="16"/>
    </row>
    <row r="54" spans="1:16" ht="22.5" customHeight="1" x14ac:dyDescent="0.25">
      <c r="A54" s="40">
        <v>2</v>
      </c>
      <c r="B54" s="40">
        <v>2</v>
      </c>
      <c r="C54" s="40">
        <v>1</v>
      </c>
      <c r="D54" s="40">
        <v>1</v>
      </c>
      <c r="E54" s="40">
        <v>1</v>
      </c>
      <c r="F54" s="40">
        <v>21</v>
      </c>
      <c r="G54" s="43" t="s">
        <v>43</v>
      </c>
      <c r="H54" s="40">
        <v>22</v>
      </c>
      <c r="I54" s="45">
        <v>795.4</v>
      </c>
      <c r="J54" s="45">
        <v>446.00000000000017</v>
      </c>
      <c r="K54" s="22"/>
      <c r="L54" s="16"/>
      <c r="M54" s="16"/>
      <c r="N54" s="16"/>
      <c r="O54" s="16"/>
      <c r="P54" s="16"/>
    </row>
    <row r="55" spans="1:16" ht="11.25" customHeight="1" x14ac:dyDescent="0.25">
      <c r="A55" s="40">
        <v>2</v>
      </c>
      <c r="B55" s="40">
        <v>2</v>
      </c>
      <c r="C55" s="40">
        <v>1</v>
      </c>
      <c r="D55" s="40">
        <v>1</v>
      </c>
      <c r="E55" s="40">
        <v>1</v>
      </c>
      <c r="F55" s="40">
        <v>22</v>
      </c>
      <c r="G55" s="43" t="s">
        <v>44</v>
      </c>
      <c r="H55" s="40">
        <v>23</v>
      </c>
      <c r="I55" s="45">
        <v>170.1</v>
      </c>
      <c r="J55" s="45">
        <v>87.699999999999989</v>
      </c>
      <c r="K55" s="22"/>
      <c r="L55" s="16"/>
      <c r="M55" s="16"/>
      <c r="N55" s="16"/>
      <c r="O55" s="16"/>
      <c r="P55" s="16"/>
    </row>
    <row r="56" spans="1:16" ht="11.25" customHeight="1" x14ac:dyDescent="0.25">
      <c r="A56" s="40">
        <v>2</v>
      </c>
      <c r="B56" s="40">
        <v>2</v>
      </c>
      <c r="C56" s="40">
        <v>1</v>
      </c>
      <c r="D56" s="40">
        <v>1</v>
      </c>
      <c r="E56" s="40">
        <v>1</v>
      </c>
      <c r="F56" s="40">
        <v>23</v>
      </c>
      <c r="G56" s="43" t="s">
        <v>45</v>
      </c>
      <c r="H56" s="40">
        <v>24</v>
      </c>
      <c r="I56" s="45">
        <v>69.500000000000014</v>
      </c>
      <c r="J56" s="45">
        <v>36.6</v>
      </c>
      <c r="K56" s="22"/>
      <c r="L56" s="16"/>
      <c r="M56" s="16"/>
      <c r="N56" s="16"/>
      <c r="O56" s="16"/>
      <c r="P56" s="16"/>
    </row>
    <row r="57" spans="1:16" ht="11.25" customHeight="1" x14ac:dyDescent="0.25">
      <c r="A57" s="40">
        <v>2</v>
      </c>
      <c r="B57" s="40">
        <v>2</v>
      </c>
      <c r="C57" s="40">
        <v>1</v>
      </c>
      <c r="D57" s="40">
        <v>1</v>
      </c>
      <c r="E57" s="40">
        <v>1</v>
      </c>
      <c r="F57" s="40">
        <v>24</v>
      </c>
      <c r="G57" s="43" t="s">
        <v>46</v>
      </c>
      <c r="H57" s="40">
        <v>25</v>
      </c>
      <c r="I57" s="45">
        <v>65.7</v>
      </c>
      <c r="J57" s="45">
        <v>46.3</v>
      </c>
      <c r="K57" s="22"/>
      <c r="L57" s="16"/>
      <c r="M57" s="16"/>
      <c r="N57" s="16"/>
      <c r="O57" s="16"/>
      <c r="P57" s="49"/>
    </row>
    <row r="58" spans="1:16" ht="11.25" customHeight="1" x14ac:dyDescent="0.25">
      <c r="A58" s="40">
        <v>2</v>
      </c>
      <c r="B58" s="40">
        <v>2</v>
      </c>
      <c r="C58" s="40">
        <v>1</v>
      </c>
      <c r="D58" s="40">
        <v>1</v>
      </c>
      <c r="E58" s="40">
        <v>1</v>
      </c>
      <c r="F58" s="40">
        <v>30</v>
      </c>
      <c r="G58" s="43" t="s">
        <v>47</v>
      </c>
      <c r="H58" s="40">
        <v>26</v>
      </c>
      <c r="I58" s="45">
        <v>8126.1999999999989</v>
      </c>
      <c r="J58" s="45">
        <v>4664.0999999999985</v>
      </c>
      <c r="K58" s="22"/>
      <c r="L58" s="16"/>
      <c r="M58" s="16"/>
      <c r="N58" s="16"/>
      <c r="O58" s="16"/>
      <c r="P58" s="16"/>
    </row>
    <row r="59" spans="1:16" ht="11.25" customHeight="1" x14ac:dyDescent="0.25">
      <c r="A59" s="39">
        <v>2</v>
      </c>
      <c r="B59" s="39">
        <v>3</v>
      </c>
      <c r="C59" s="40"/>
      <c r="D59" s="40"/>
      <c r="E59" s="40"/>
      <c r="F59" s="40"/>
      <c r="G59" s="41" t="s">
        <v>48</v>
      </c>
      <c r="H59" s="39">
        <v>27</v>
      </c>
      <c r="I59" s="42">
        <f>I60+I71</f>
        <v>0</v>
      </c>
      <c r="J59" s="42">
        <f>J60+J71</f>
        <v>0</v>
      </c>
      <c r="K59" s="22"/>
      <c r="L59" s="16"/>
      <c r="M59" s="16"/>
      <c r="N59" s="16"/>
      <c r="O59" s="16"/>
      <c r="P59" s="16"/>
    </row>
    <row r="60" spans="1:16" ht="11.25" customHeight="1" x14ac:dyDescent="0.25">
      <c r="A60" s="40">
        <v>2</v>
      </c>
      <c r="B60" s="40">
        <v>3</v>
      </c>
      <c r="C60" s="40">
        <v>1</v>
      </c>
      <c r="D60" s="40"/>
      <c r="E60" s="40"/>
      <c r="F60" s="40"/>
      <c r="G60" s="43" t="s">
        <v>48</v>
      </c>
      <c r="H60" s="40">
        <v>28</v>
      </c>
      <c r="I60" s="44">
        <f>I61+I64+I67</f>
        <v>0</v>
      </c>
      <c r="J60" s="44">
        <f>J61+J64+J67</f>
        <v>0</v>
      </c>
      <c r="K60" s="22"/>
      <c r="L60" s="16"/>
      <c r="M60" s="16"/>
      <c r="N60" s="16"/>
      <c r="O60" s="16"/>
      <c r="P60" s="16"/>
    </row>
    <row r="61" spans="1:16" ht="11.25" customHeight="1" x14ac:dyDescent="0.25">
      <c r="A61" s="40">
        <v>2</v>
      </c>
      <c r="B61" s="40">
        <v>3</v>
      </c>
      <c r="C61" s="40">
        <v>1</v>
      </c>
      <c r="D61" s="40">
        <v>1</v>
      </c>
      <c r="E61" s="40"/>
      <c r="F61" s="40"/>
      <c r="G61" s="43" t="s">
        <v>49</v>
      </c>
      <c r="H61" s="40">
        <v>29</v>
      </c>
      <c r="I61" s="44">
        <f>I62+I63</f>
        <v>0</v>
      </c>
      <c r="J61" s="44">
        <f>J62+J63</f>
        <v>0</v>
      </c>
      <c r="K61" s="22"/>
      <c r="L61" s="16"/>
      <c r="M61" s="16"/>
      <c r="N61" s="16"/>
      <c r="O61" s="16"/>
      <c r="P61" s="16"/>
    </row>
    <row r="62" spans="1:16" ht="11.25" customHeight="1" x14ac:dyDescent="0.25">
      <c r="A62" s="40">
        <v>2</v>
      </c>
      <c r="B62" s="40">
        <v>3</v>
      </c>
      <c r="C62" s="40">
        <v>1</v>
      </c>
      <c r="D62" s="40">
        <v>1</v>
      </c>
      <c r="E62" s="40">
        <v>1</v>
      </c>
      <c r="F62" s="40">
        <v>1</v>
      </c>
      <c r="G62" s="43" t="s">
        <v>50</v>
      </c>
      <c r="H62" s="40">
        <v>30</v>
      </c>
      <c r="I62" s="45"/>
      <c r="J62" s="45"/>
      <c r="K62" s="22"/>
      <c r="L62" s="16"/>
      <c r="M62" s="16"/>
      <c r="N62" s="16"/>
      <c r="O62" s="16"/>
      <c r="P62" s="16"/>
    </row>
    <row r="63" spans="1:16" ht="11.25" customHeight="1" x14ac:dyDescent="0.25">
      <c r="A63" s="40">
        <v>2</v>
      </c>
      <c r="B63" s="40">
        <v>3</v>
      </c>
      <c r="C63" s="40">
        <v>1</v>
      </c>
      <c r="D63" s="40">
        <v>1</v>
      </c>
      <c r="E63" s="40">
        <v>1</v>
      </c>
      <c r="F63" s="40">
        <v>3</v>
      </c>
      <c r="G63" s="43" t="s">
        <v>51</v>
      </c>
      <c r="H63" s="40">
        <v>31</v>
      </c>
      <c r="I63" s="45"/>
      <c r="J63" s="45"/>
      <c r="K63" s="22"/>
      <c r="L63" s="16"/>
      <c r="M63" s="16"/>
      <c r="N63" s="16"/>
      <c r="O63" s="16"/>
      <c r="P63" s="16"/>
    </row>
    <row r="64" spans="1:16" ht="22.5" customHeight="1" x14ac:dyDescent="0.25">
      <c r="A64" s="40">
        <v>2</v>
      </c>
      <c r="B64" s="40">
        <v>3</v>
      </c>
      <c r="C64" s="40">
        <v>1</v>
      </c>
      <c r="D64" s="40">
        <v>2</v>
      </c>
      <c r="E64" s="40"/>
      <c r="F64" s="40"/>
      <c r="G64" s="43" t="s">
        <v>52</v>
      </c>
      <c r="H64" s="40">
        <v>32</v>
      </c>
      <c r="I64" s="44">
        <f>I65+I66</f>
        <v>0</v>
      </c>
      <c r="J64" s="44">
        <f>J65+J66</f>
        <v>0</v>
      </c>
      <c r="K64" s="22"/>
      <c r="L64" s="16"/>
      <c r="M64" s="16"/>
      <c r="N64" s="16"/>
      <c r="O64" s="16"/>
      <c r="P64" s="16"/>
    </row>
    <row r="65" spans="1:16" ht="11.25" customHeight="1" x14ac:dyDescent="0.25">
      <c r="A65" s="40">
        <v>2</v>
      </c>
      <c r="B65" s="40">
        <v>3</v>
      </c>
      <c r="C65" s="40">
        <v>1</v>
      </c>
      <c r="D65" s="40">
        <v>2</v>
      </c>
      <c r="E65" s="40">
        <v>1</v>
      </c>
      <c r="F65" s="40">
        <v>1</v>
      </c>
      <c r="G65" s="43" t="s">
        <v>50</v>
      </c>
      <c r="H65" s="40">
        <v>33</v>
      </c>
      <c r="I65" s="45"/>
      <c r="J65" s="45"/>
      <c r="K65" s="22"/>
      <c r="L65" s="16"/>
      <c r="M65" s="16"/>
      <c r="N65" s="16"/>
      <c r="O65" s="16"/>
      <c r="P65" s="16"/>
    </row>
    <row r="66" spans="1:16" ht="11.25" customHeight="1" x14ac:dyDescent="0.25">
      <c r="A66" s="40">
        <v>2</v>
      </c>
      <c r="B66" s="40">
        <v>3</v>
      </c>
      <c r="C66" s="40">
        <v>1</v>
      </c>
      <c r="D66" s="40">
        <v>2</v>
      </c>
      <c r="E66" s="40">
        <v>1</v>
      </c>
      <c r="F66" s="40">
        <v>3</v>
      </c>
      <c r="G66" s="43" t="s">
        <v>51</v>
      </c>
      <c r="H66" s="40">
        <v>34</v>
      </c>
      <c r="I66" s="45"/>
      <c r="J66" s="45"/>
      <c r="K66" s="22"/>
      <c r="L66" s="16"/>
      <c r="M66" s="16"/>
      <c r="N66" s="16"/>
      <c r="O66" s="16"/>
      <c r="P66" s="16"/>
    </row>
    <row r="67" spans="1:16" ht="22.5" customHeight="1" x14ac:dyDescent="0.25">
      <c r="A67" s="40">
        <v>2</v>
      </c>
      <c r="B67" s="40">
        <v>3</v>
      </c>
      <c r="C67" s="40">
        <v>1</v>
      </c>
      <c r="D67" s="40">
        <v>3</v>
      </c>
      <c r="E67" s="40"/>
      <c r="F67" s="40"/>
      <c r="G67" s="43" t="s">
        <v>53</v>
      </c>
      <c r="H67" s="40">
        <v>35</v>
      </c>
      <c r="I67" s="44">
        <f>I68+I69+I70</f>
        <v>0</v>
      </c>
      <c r="J67" s="44">
        <f>J68+J69+J70</f>
        <v>0</v>
      </c>
      <c r="K67" s="22"/>
      <c r="L67" s="16"/>
      <c r="M67" s="16"/>
      <c r="N67" s="16"/>
      <c r="O67" s="16"/>
      <c r="P67" s="16"/>
    </row>
    <row r="68" spans="1:16" ht="11.25" customHeight="1" x14ac:dyDescent="0.25">
      <c r="A68" s="40">
        <v>2</v>
      </c>
      <c r="B68" s="40">
        <v>3</v>
      </c>
      <c r="C68" s="40">
        <v>1</v>
      </c>
      <c r="D68" s="40">
        <v>3</v>
      </c>
      <c r="E68" s="40">
        <v>1</v>
      </c>
      <c r="F68" s="40">
        <v>1</v>
      </c>
      <c r="G68" s="43" t="s">
        <v>54</v>
      </c>
      <c r="H68" s="40">
        <v>36</v>
      </c>
      <c r="I68" s="45"/>
      <c r="J68" s="45"/>
      <c r="K68" s="22"/>
      <c r="L68" s="16"/>
      <c r="M68" s="16"/>
      <c r="N68" s="16"/>
      <c r="O68" s="16"/>
      <c r="P68" s="16"/>
    </row>
    <row r="69" spans="1:16" ht="11.25" customHeight="1" x14ac:dyDescent="0.25">
      <c r="A69" s="40">
        <v>2</v>
      </c>
      <c r="B69" s="40">
        <v>3</v>
      </c>
      <c r="C69" s="40">
        <v>1</v>
      </c>
      <c r="D69" s="40">
        <v>3</v>
      </c>
      <c r="E69" s="40">
        <v>1</v>
      </c>
      <c r="F69" s="40">
        <v>2</v>
      </c>
      <c r="G69" s="43" t="s">
        <v>55</v>
      </c>
      <c r="H69" s="40">
        <v>37</v>
      </c>
      <c r="I69" s="45"/>
      <c r="J69" s="45"/>
      <c r="K69" s="22"/>
      <c r="L69" s="16"/>
      <c r="M69" s="16"/>
      <c r="N69" s="16"/>
      <c r="O69" s="16"/>
      <c r="P69" s="16"/>
    </row>
    <row r="70" spans="1:16" ht="11.25" customHeight="1" x14ac:dyDescent="0.25">
      <c r="A70" s="40">
        <v>2</v>
      </c>
      <c r="B70" s="40">
        <v>3</v>
      </c>
      <c r="C70" s="40">
        <v>1</v>
      </c>
      <c r="D70" s="40">
        <v>3</v>
      </c>
      <c r="E70" s="40">
        <v>1</v>
      </c>
      <c r="F70" s="40">
        <v>3</v>
      </c>
      <c r="G70" s="43" t="s">
        <v>56</v>
      </c>
      <c r="H70" s="40">
        <v>38</v>
      </c>
      <c r="I70" s="45"/>
      <c r="J70" s="45"/>
      <c r="K70" s="22"/>
      <c r="L70" s="16"/>
      <c r="M70" s="16"/>
      <c r="N70" s="16"/>
      <c r="O70" s="16"/>
      <c r="P70" s="16"/>
    </row>
    <row r="71" spans="1:16" ht="11.25" customHeight="1" x14ac:dyDescent="0.25">
      <c r="A71" s="40">
        <v>2</v>
      </c>
      <c r="B71" s="40">
        <v>3</v>
      </c>
      <c r="C71" s="40">
        <v>2</v>
      </c>
      <c r="D71" s="40"/>
      <c r="E71" s="40"/>
      <c r="F71" s="40"/>
      <c r="G71" s="43" t="s">
        <v>57</v>
      </c>
      <c r="H71" s="40">
        <v>39</v>
      </c>
      <c r="I71" s="44">
        <f>I72</f>
        <v>0</v>
      </c>
      <c r="J71" s="44">
        <f>J72</f>
        <v>0</v>
      </c>
      <c r="K71" s="22"/>
      <c r="L71" s="16"/>
      <c r="M71" s="16"/>
      <c r="N71" s="16"/>
      <c r="O71" s="16"/>
      <c r="P71" s="16"/>
    </row>
    <row r="72" spans="1:16" ht="11.25" customHeight="1" x14ac:dyDescent="0.25">
      <c r="A72" s="47">
        <v>2</v>
      </c>
      <c r="B72" s="47">
        <v>3</v>
      </c>
      <c r="C72" s="47">
        <v>2</v>
      </c>
      <c r="D72" s="47">
        <v>1</v>
      </c>
      <c r="E72" s="47">
        <v>1</v>
      </c>
      <c r="F72" s="47">
        <v>1</v>
      </c>
      <c r="G72" s="43" t="s">
        <v>57</v>
      </c>
      <c r="H72" s="40">
        <v>40</v>
      </c>
      <c r="I72" s="45"/>
      <c r="J72" s="45"/>
      <c r="K72" s="22"/>
      <c r="L72" s="16"/>
      <c r="M72" s="16"/>
      <c r="N72" s="16"/>
      <c r="O72" s="16"/>
      <c r="P72" s="16"/>
    </row>
    <row r="73" spans="1:16" ht="11.25" customHeight="1" x14ac:dyDescent="0.25">
      <c r="A73" s="39">
        <v>2</v>
      </c>
      <c r="B73" s="39">
        <v>4</v>
      </c>
      <c r="C73" s="40"/>
      <c r="D73" s="40"/>
      <c r="E73" s="40"/>
      <c r="F73" s="40"/>
      <c r="G73" s="41" t="s">
        <v>58</v>
      </c>
      <c r="H73" s="39">
        <v>41</v>
      </c>
      <c r="I73" s="42">
        <f>I74</f>
        <v>1800</v>
      </c>
      <c r="J73" s="42">
        <f>J74</f>
        <v>1549.5</v>
      </c>
      <c r="K73" s="22"/>
      <c r="L73" s="16"/>
      <c r="M73" s="16"/>
      <c r="N73" s="16"/>
      <c r="O73" s="16"/>
      <c r="P73" s="16"/>
    </row>
    <row r="74" spans="1:16" ht="11.25" customHeight="1" x14ac:dyDescent="0.25">
      <c r="A74" s="40">
        <v>2</v>
      </c>
      <c r="B74" s="40">
        <v>4</v>
      </c>
      <c r="C74" s="40">
        <v>1</v>
      </c>
      <c r="D74" s="40"/>
      <c r="E74" s="40"/>
      <c r="F74" s="40"/>
      <c r="G74" s="43" t="s">
        <v>59</v>
      </c>
      <c r="H74" s="40">
        <v>42</v>
      </c>
      <c r="I74" s="44">
        <f>I75+I76</f>
        <v>1800</v>
      </c>
      <c r="J74" s="44">
        <f>J75+J76</f>
        <v>1549.5</v>
      </c>
      <c r="K74" s="22"/>
      <c r="L74" s="16"/>
      <c r="M74" s="16"/>
      <c r="N74" s="16"/>
      <c r="O74" s="16"/>
      <c r="P74" s="16"/>
    </row>
    <row r="75" spans="1:16" ht="11.25" customHeight="1" x14ac:dyDescent="0.25">
      <c r="A75" s="40">
        <v>2</v>
      </c>
      <c r="B75" s="40">
        <v>4</v>
      </c>
      <c r="C75" s="40">
        <v>1</v>
      </c>
      <c r="D75" s="40">
        <v>1</v>
      </c>
      <c r="E75" s="40">
        <v>1</v>
      </c>
      <c r="F75" s="40">
        <v>2</v>
      </c>
      <c r="G75" s="43" t="s">
        <v>60</v>
      </c>
      <c r="H75" s="40">
        <v>43</v>
      </c>
      <c r="I75" s="45">
        <v>1800</v>
      </c>
      <c r="J75" s="45">
        <v>1549.5</v>
      </c>
      <c r="K75" s="22"/>
      <c r="L75" s="16"/>
      <c r="M75" s="16"/>
      <c r="N75" s="16"/>
      <c r="O75" s="16"/>
      <c r="P75" s="16"/>
    </row>
    <row r="76" spans="1:16" ht="11.25" customHeight="1" x14ac:dyDescent="0.25">
      <c r="A76" s="40">
        <v>2</v>
      </c>
      <c r="B76" s="40">
        <v>4</v>
      </c>
      <c r="C76" s="40">
        <v>1</v>
      </c>
      <c r="D76" s="40">
        <v>1</v>
      </c>
      <c r="E76" s="40">
        <v>1</v>
      </c>
      <c r="F76" s="40">
        <v>3</v>
      </c>
      <c r="G76" s="43" t="s">
        <v>61</v>
      </c>
      <c r="H76" s="40">
        <v>44</v>
      </c>
      <c r="I76" s="45"/>
      <c r="J76" s="45"/>
      <c r="K76" s="22"/>
      <c r="L76" s="16"/>
      <c r="M76" s="16"/>
      <c r="N76" s="16"/>
      <c r="O76" s="16"/>
      <c r="P76" s="16"/>
    </row>
    <row r="77" spans="1:16" ht="11.25" customHeight="1" x14ac:dyDescent="0.25">
      <c r="A77" s="39">
        <v>2</v>
      </c>
      <c r="B77" s="39">
        <v>5</v>
      </c>
      <c r="C77" s="40"/>
      <c r="D77" s="40"/>
      <c r="E77" s="40"/>
      <c r="F77" s="40"/>
      <c r="G77" s="41" t="s">
        <v>62</v>
      </c>
      <c r="H77" s="39">
        <v>45</v>
      </c>
      <c r="I77" s="42">
        <f>I78+I81+I84</f>
        <v>0</v>
      </c>
      <c r="J77" s="42">
        <f>J78+J81+J84</f>
        <v>0</v>
      </c>
      <c r="K77" s="22"/>
      <c r="L77" s="16"/>
      <c r="M77" s="16"/>
      <c r="N77" s="16"/>
      <c r="O77" s="16"/>
      <c r="P77" s="16"/>
    </row>
    <row r="78" spans="1:16" ht="11.25" customHeight="1" x14ac:dyDescent="0.25">
      <c r="A78" s="39">
        <v>2</v>
      </c>
      <c r="B78" s="39">
        <v>5</v>
      </c>
      <c r="C78" s="39">
        <v>1</v>
      </c>
      <c r="D78" s="40"/>
      <c r="E78" s="40"/>
      <c r="F78" s="40"/>
      <c r="G78" s="41" t="s">
        <v>63</v>
      </c>
      <c r="H78" s="39">
        <v>46</v>
      </c>
      <c r="I78" s="42">
        <f>I79+I80</f>
        <v>0</v>
      </c>
      <c r="J78" s="42">
        <f>J79+J80</f>
        <v>0</v>
      </c>
      <c r="K78" s="22"/>
      <c r="L78" s="16"/>
      <c r="M78" s="16"/>
      <c r="N78" s="16"/>
      <c r="O78" s="16"/>
      <c r="P78" s="16"/>
    </row>
    <row r="79" spans="1:16" ht="22.5" customHeight="1" x14ac:dyDescent="0.25">
      <c r="A79" s="40">
        <v>2</v>
      </c>
      <c r="B79" s="40">
        <v>5</v>
      </c>
      <c r="C79" s="40">
        <v>1</v>
      </c>
      <c r="D79" s="40">
        <v>1</v>
      </c>
      <c r="E79" s="40">
        <v>1</v>
      </c>
      <c r="F79" s="40">
        <v>1</v>
      </c>
      <c r="G79" s="43" t="s">
        <v>64</v>
      </c>
      <c r="H79" s="40">
        <v>47</v>
      </c>
      <c r="I79" s="45"/>
      <c r="J79" s="45"/>
      <c r="K79" s="22"/>
      <c r="L79" s="16"/>
      <c r="M79" s="16"/>
      <c r="N79" s="16"/>
      <c r="O79" s="16"/>
      <c r="P79" s="49"/>
    </row>
    <row r="80" spans="1:16" ht="11.25" customHeight="1" x14ac:dyDescent="0.25">
      <c r="A80" s="40">
        <v>2</v>
      </c>
      <c r="B80" s="40">
        <v>5</v>
      </c>
      <c r="C80" s="40">
        <v>1</v>
      </c>
      <c r="D80" s="40">
        <v>1</v>
      </c>
      <c r="E80" s="40">
        <v>1</v>
      </c>
      <c r="F80" s="40">
        <v>2</v>
      </c>
      <c r="G80" s="43" t="s">
        <v>65</v>
      </c>
      <c r="H80" s="40">
        <v>48</v>
      </c>
      <c r="I80" s="45"/>
      <c r="J80" s="45"/>
      <c r="K80" s="22"/>
      <c r="L80" s="16"/>
      <c r="M80" s="16"/>
      <c r="N80" s="16"/>
      <c r="O80" s="16"/>
      <c r="P80" s="49"/>
    </row>
    <row r="81" spans="1:16" ht="12" customHeight="1" x14ac:dyDescent="0.25">
      <c r="A81" s="39">
        <v>2</v>
      </c>
      <c r="B81" s="39">
        <v>5</v>
      </c>
      <c r="C81" s="39">
        <v>2</v>
      </c>
      <c r="D81" s="40"/>
      <c r="E81" s="40"/>
      <c r="F81" s="40"/>
      <c r="G81" s="41" t="s">
        <v>66</v>
      </c>
      <c r="H81" s="39">
        <v>49</v>
      </c>
      <c r="I81" s="42">
        <f>I82+I83</f>
        <v>0</v>
      </c>
      <c r="J81" s="42">
        <f>J82+J83</f>
        <v>0</v>
      </c>
      <c r="K81" s="22"/>
      <c r="L81" s="16"/>
      <c r="M81" s="16"/>
      <c r="N81" s="16"/>
      <c r="O81" s="16"/>
      <c r="P81" s="16"/>
    </row>
    <row r="82" spans="1:16" ht="22.5" customHeight="1" x14ac:dyDescent="0.25">
      <c r="A82" s="40">
        <v>2</v>
      </c>
      <c r="B82" s="40">
        <v>5</v>
      </c>
      <c r="C82" s="40">
        <v>2</v>
      </c>
      <c r="D82" s="40">
        <v>1</v>
      </c>
      <c r="E82" s="40">
        <v>1</v>
      </c>
      <c r="F82" s="40">
        <v>1</v>
      </c>
      <c r="G82" s="46" t="s">
        <v>67</v>
      </c>
      <c r="H82" s="40">
        <v>50</v>
      </c>
      <c r="I82" s="45"/>
      <c r="J82" s="45"/>
      <c r="K82" s="22"/>
      <c r="L82" s="16"/>
      <c r="M82" s="16"/>
      <c r="N82" s="16"/>
      <c r="O82" s="16"/>
      <c r="P82" s="49"/>
    </row>
    <row r="83" spans="1:16" ht="13.5" customHeight="1" x14ac:dyDescent="0.25">
      <c r="A83" s="40">
        <v>2</v>
      </c>
      <c r="B83" s="40">
        <v>5</v>
      </c>
      <c r="C83" s="40">
        <v>2</v>
      </c>
      <c r="D83" s="40">
        <v>1</v>
      </c>
      <c r="E83" s="40">
        <v>1</v>
      </c>
      <c r="F83" s="40">
        <v>2</v>
      </c>
      <c r="G83" s="43" t="s">
        <v>68</v>
      </c>
      <c r="H83" s="40">
        <v>51</v>
      </c>
      <c r="I83" s="45"/>
      <c r="J83" s="45"/>
      <c r="K83" s="22"/>
      <c r="L83" s="16"/>
      <c r="M83" s="16"/>
      <c r="N83" s="16"/>
      <c r="O83" s="16"/>
      <c r="P83" s="16"/>
    </row>
    <row r="84" spans="1:16" ht="21" customHeight="1" x14ac:dyDescent="0.25">
      <c r="A84" s="50">
        <v>2</v>
      </c>
      <c r="B84" s="50">
        <v>5</v>
      </c>
      <c r="C84" s="50">
        <v>3</v>
      </c>
      <c r="D84" s="50"/>
      <c r="E84" s="50"/>
      <c r="F84" s="50"/>
      <c r="G84" s="51" t="s">
        <v>69</v>
      </c>
      <c r="H84" s="39">
        <v>52</v>
      </c>
      <c r="I84" s="42">
        <f>I85+I88</f>
        <v>0</v>
      </c>
      <c r="J84" s="42">
        <f>J85+J88</f>
        <v>0</v>
      </c>
      <c r="K84" s="22"/>
      <c r="L84" s="16"/>
      <c r="M84" s="16"/>
      <c r="N84" s="16"/>
      <c r="O84" s="16"/>
      <c r="P84" s="16"/>
    </row>
    <row r="85" spans="1:16" ht="34.5" customHeight="1" x14ac:dyDescent="0.25">
      <c r="A85" s="40">
        <v>2</v>
      </c>
      <c r="B85" s="40">
        <v>5</v>
      </c>
      <c r="C85" s="40">
        <v>3</v>
      </c>
      <c r="D85" s="40">
        <v>1</v>
      </c>
      <c r="E85" s="40"/>
      <c r="F85" s="40"/>
      <c r="G85" s="46" t="s">
        <v>70</v>
      </c>
      <c r="H85" s="40">
        <v>53</v>
      </c>
      <c r="I85" s="44">
        <f>I86+I87</f>
        <v>0</v>
      </c>
      <c r="J85" s="44">
        <f>J86+J87</f>
        <v>0</v>
      </c>
      <c r="K85" s="22"/>
      <c r="L85" s="16"/>
      <c r="M85" s="16"/>
      <c r="N85" s="16"/>
      <c r="O85" s="16"/>
      <c r="P85" s="49"/>
    </row>
    <row r="86" spans="1:16" ht="36" customHeight="1" x14ac:dyDescent="0.25">
      <c r="A86" s="40">
        <v>2</v>
      </c>
      <c r="B86" s="40">
        <v>5</v>
      </c>
      <c r="C86" s="40">
        <v>3</v>
      </c>
      <c r="D86" s="40">
        <v>1</v>
      </c>
      <c r="E86" s="40">
        <v>1</v>
      </c>
      <c r="F86" s="40">
        <v>2</v>
      </c>
      <c r="G86" s="43" t="s">
        <v>71</v>
      </c>
      <c r="H86" s="40">
        <v>54</v>
      </c>
      <c r="I86" s="45"/>
      <c r="J86" s="45"/>
      <c r="K86" s="22"/>
      <c r="L86" s="16"/>
      <c r="M86" s="16"/>
      <c r="N86" s="16"/>
      <c r="O86" s="16"/>
      <c r="P86" s="11"/>
    </row>
    <row r="87" spans="1:16" ht="30" customHeight="1" x14ac:dyDescent="0.25">
      <c r="A87" s="40">
        <v>2</v>
      </c>
      <c r="B87" s="40">
        <v>5</v>
      </c>
      <c r="C87" s="40">
        <v>3</v>
      </c>
      <c r="D87" s="40">
        <v>1</v>
      </c>
      <c r="E87" s="40">
        <v>1</v>
      </c>
      <c r="F87" s="40">
        <v>3</v>
      </c>
      <c r="G87" s="43" t="s">
        <v>72</v>
      </c>
      <c r="H87" s="40">
        <v>55</v>
      </c>
      <c r="I87" s="45"/>
      <c r="J87" s="45"/>
      <c r="K87" s="22"/>
      <c r="L87" s="16"/>
      <c r="M87" s="16"/>
      <c r="N87" s="16"/>
      <c r="O87" s="16"/>
      <c r="P87" s="49"/>
    </row>
    <row r="88" spans="1:16" ht="23.25" customHeight="1" x14ac:dyDescent="0.25">
      <c r="A88" s="40">
        <v>2</v>
      </c>
      <c r="B88" s="40">
        <v>5</v>
      </c>
      <c r="C88" s="40">
        <v>3</v>
      </c>
      <c r="D88" s="40">
        <v>2</v>
      </c>
      <c r="E88" s="40"/>
      <c r="F88" s="40"/>
      <c r="G88" s="43" t="s">
        <v>73</v>
      </c>
      <c r="H88" s="40">
        <v>56</v>
      </c>
      <c r="I88" s="44">
        <f>I89+I90</f>
        <v>0</v>
      </c>
      <c r="J88" s="44">
        <f>J89+J90</f>
        <v>0</v>
      </c>
      <c r="K88" s="22"/>
      <c r="L88" s="16"/>
      <c r="M88" s="16"/>
      <c r="N88" s="16"/>
      <c r="O88" s="16"/>
      <c r="P88" s="16"/>
    </row>
    <row r="89" spans="1:16" ht="22.5" customHeight="1" x14ac:dyDescent="0.25">
      <c r="A89" s="40">
        <v>2</v>
      </c>
      <c r="B89" s="40">
        <v>5</v>
      </c>
      <c r="C89" s="40">
        <v>3</v>
      </c>
      <c r="D89" s="40">
        <v>2</v>
      </c>
      <c r="E89" s="40">
        <v>1</v>
      </c>
      <c r="F89" s="40">
        <v>2</v>
      </c>
      <c r="G89" s="43" t="s">
        <v>74</v>
      </c>
      <c r="H89" s="40">
        <v>57</v>
      </c>
      <c r="I89" s="45"/>
      <c r="J89" s="45"/>
      <c r="K89" s="22"/>
      <c r="L89" s="16"/>
      <c r="M89" s="16"/>
      <c r="N89" s="16"/>
      <c r="O89" s="16"/>
      <c r="P89" s="11"/>
    </row>
    <row r="90" spans="1:16" ht="22.5" customHeight="1" x14ac:dyDescent="0.25">
      <c r="A90" s="40">
        <v>2</v>
      </c>
      <c r="B90" s="40">
        <v>5</v>
      </c>
      <c r="C90" s="40">
        <v>3</v>
      </c>
      <c r="D90" s="40">
        <v>2</v>
      </c>
      <c r="E90" s="40">
        <v>1</v>
      </c>
      <c r="F90" s="40">
        <v>3</v>
      </c>
      <c r="G90" s="43" t="s">
        <v>75</v>
      </c>
      <c r="H90" s="40">
        <v>58</v>
      </c>
      <c r="I90" s="45"/>
      <c r="J90" s="45"/>
      <c r="K90" s="22"/>
      <c r="L90" s="16"/>
      <c r="M90" s="16"/>
      <c r="N90" s="16"/>
      <c r="O90" s="16"/>
      <c r="P90" s="49"/>
    </row>
    <row r="91" spans="1:16" ht="12" customHeight="1" x14ac:dyDescent="0.25">
      <c r="A91" s="39">
        <v>2</v>
      </c>
      <c r="B91" s="39">
        <v>7</v>
      </c>
      <c r="C91" s="40"/>
      <c r="D91" s="40"/>
      <c r="E91" s="40"/>
      <c r="F91" s="40"/>
      <c r="G91" s="41" t="s">
        <v>76</v>
      </c>
      <c r="H91" s="39">
        <v>59</v>
      </c>
      <c r="I91" s="42">
        <f>I92+I96</f>
        <v>9013</v>
      </c>
      <c r="J91" s="42">
        <f>J92+J96</f>
        <v>7189.6</v>
      </c>
      <c r="K91" s="22"/>
      <c r="L91" s="16"/>
      <c r="M91" s="16"/>
      <c r="N91" s="16"/>
      <c r="O91" s="16"/>
      <c r="P91" s="16"/>
    </row>
    <row r="92" spans="1:16" ht="22.5" customHeight="1" x14ac:dyDescent="0.25">
      <c r="A92" s="40">
        <v>2</v>
      </c>
      <c r="B92" s="40">
        <v>7</v>
      </c>
      <c r="C92" s="40">
        <v>2</v>
      </c>
      <c r="D92" s="40"/>
      <c r="E92" s="40"/>
      <c r="F92" s="40"/>
      <c r="G92" s="43" t="s">
        <v>77</v>
      </c>
      <c r="H92" s="40">
        <v>60</v>
      </c>
      <c r="I92" s="44">
        <f>I93+I94+I95</f>
        <v>8330.7999999999993</v>
      </c>
      <c r="J92" s="44">
        <f>J93+J94+J95</f>
        <v>6726.2000000000007</v>
      </c>
      <c r="K92" s="22"/>
      <c r="L92" s="16"/>
      <c r="M92" s="16"/>
      <c r="N92" s="16"/>
      <c r="O92" s="16"/>
      <c r="P92" s="11"/>
    </row>
    <row r="93" spans="1:16" ht="11.25" customHeight="1" x14ac:dyDescent="0.25">
      <c r="A93" s="40">
        <v>2</v>
      </c>
      <c r="B93" s="40">
        <v>7</v>
      </c>
      <c r="C93" s="40">
        <v>2</v>
      </c>
      <c r="D93" s="40">
        <v>1</v>
      </c>
      <c r="E93" s="40">
        <v>1</v>
      </c>
      <c r="F93" s="40">
        <v>1</v>
      </c>
      <c r="G93" s="43" t="s">
        <v>78</v>
      </c>
      <c r="H93" s="40">
        <v>61</v>
      </c>
      <c r="I93" s="45">
        <v>4386</v>
      </c>
      <c r="J93" s="45">
        <v>3260.2000000000003</v>
      </c>
      <c r="K93" s="22"/>
      <c r="L93" s="16"/>
      <c r="M93" s="16"/>
      <c r="N93" s="16"/>
      <c r="O93" s="16"/>
      <c r="P93" s="16"/>
    </row>
    <row r="94" spans="1:16" ht="11.25" customHeight="1" x14ac:dyDescent="0.25">
      <c r="A94" s="40">
        <v>2</v>
      </c>
      <c r="B94" s="40">
        <v>7</v>
      </c>
      <c r="C94" s="40">
        <v>2</v>
      </c>
      <c r="D94" s="40">
        <v>1</v>
      </c>
      <c r="E94" s="40">
        <v>1</v>
      </c>
      <c r="F94" s="40">
        <v>2</v>
      </c>
      <c r="G94" s="43" t="s">
        <v>79</v>
      </c>
      <c r="H94" s="40">
        <v>62</v>
      </c>
      <c r="I94" s="45">
        <v>3944.7999999999997</v>
      </c>
      <c r="J94" s="45">
        <v>3466</v>
      </c>
      <c r="K94" s="22"/>
      <c r="L94" s="16"/>
      <c r="M94" s="16"/>
      <c r="N94" s="16"/>
      <c r="O94" s="16"/>
      <c r="P94" s="16"/>
    </row>
    <row r="95" spans="1:16" ht="11.25" customHeight="1" x14ac:dyDescent="0.25">
      <c r="A95" s="47">
        <v>2</v>
      </c>
      <c r="B95" s="47">
        <v>7</v>
      </c>
      <c r="C95" s="47">
        <v>2</v>
      </c>
      <c r="D95" s="47">
        <v>2</v>
      </c>
      <c r="E95" s="47">
        <v>1</v>
      </c>
      <c r="F95" s="47">
        <v>1</v>
      </c>
      <c r="G95" s="43" t="s">
        <v>80</v>
      </c>
      <c r="H95" s="40">
        <v>63</v>
      </c>
      <c r="I95" s="45"/>
      <c r="J95" s="45"/>
      <c r="K95" s="22"/>
      <c r="L95" s="16"/>
      <c r="M95" s="16"/>
      <c r="N95" s="16"/>
      <c r="O95" s="16"/>
      <c r="P95" s="16"/>
    </row>
    <row r="96" spans="1:16" ht="11.25" customHeight="1" x14ac:dyDescent="0.25">
      <c r="A96" s="40">
        <v>2</v>
      </c>
      <c r="B96" s="40">
        <v>7</v>
      </c>
      <c r="C96" s="40">
        <v>3</v>
      </c>
      <c r="D96" s="40"/>
      <c r="E96" s="40"/>
      <c r="F96" s="40"/>
      <c r="G96" s="43" t="s">
        <v>81</v>
      </c>
      <c r="H96" s="40">
        <v>64</v>
      </c>
      <c r="I96" s="44">
        <f>I97+I98+I99</f>
        <v>682.19999999999993</v>
      </c>
      <c r="J96" s="44">
        <f>J97+J98+J99</f>
        <v>463.4</v>
      </c>
      <c r="K96" s="22"/>
      <c r="L96" s="16"/>
      <c r="M96" s="16"/>
      <c r="N96" s="16"/>
      <c r="O96" s="16"/>
      <c r="P96" s="16"/>
    </row>
    <row r="97" spans="1:16" ht="11.25" customHeight="1" x14ac:dyDescent="0.25">
      <c r="A97" s="40">
        <v>2</v>
      </c>
      <c r="B97" s="40">
        <v>7</v>
      </c>
      <c r="C97" s="40">
        <v>3</v>
      </c>
      <c r="D97" s="40">
        <v>1</v>
      </c>
      <c r="E97" s="40">
        <v>1</v>
      </c>
      <c r="F97" s="40">
        <v>1</v>
      </c>
      <c r="G97" s="43" t="s">
        <v>82</v>
      </c>
      <c r="H97" s="40">
        <v>65</v>
      </c>
      <c r="I97" s="45">
        <v>682.19999999999993</v>
      </c>
      <c r="J97" s="45">
        <v>463.4</v>
      </c>
      <c r="K97" s="22"/>
      <c r="L97" s="16"/>
      <c r="M97" s="16"/>
      <c r="N97" s="16"/>
      <c r="O97" s="16"/>
      <c r="P97" s="16"/>
    </row>
    <row r="98" spans="1:16" ht="11.25" customHeight="1" x14ac:dyDescent="0.25">
      <c r="A98" s="40">
        <v>2</v>
      </c>
      <c r="B98" s="40">
        <v>7</v>
      </c>
      <c r="C98" s="40">
        <v>3</v>
      </c>
      <c r="D98" s="40">
        <v>1</v>
      </c>
      <c r="E98" s="40">
        <v>1</v>
      </c>
      <c r="F98" s="40">
        <v>2</v>
      </c>
      <c r="G98" s="43" t="s">
        <v>83</v>
      </c>
      <c r="H98" s="40">
        <v>66</v>
      </c>
      <c r="I98" s="45"/>
      <c r="J98" s="45"/>
      <c r="K98" s="22"/>
      <c r="L98" s="16"/>
      <c r="M98" s="16"/>
      <c r="N98" s="16"/>
      <c r="O98" s="16"/>
      <c r="P98" s="16"/>
    </row>
    <row r="99" spans="1:16" ht="20.25" customHeight="1" x14ac:dyDescent="0.25">
      <c r="A99" s="40">
        <v>2</v>
      </c>
      <c r="B99" s="40">
        <v>7</v>
      </c>
      <c r="C99" s="40">
        <v>3</v>
      </c>
      <c r="D99" s="40">
        <v>1</v>
      </c>
      <c r="E99" s="40">
        <v>1</v>
      </c>
      <c r="F99" s="40">
        <v>3</v>
      </c>
      <c r="G99" s="43" t="s">
        <v>84</v>
      </c>
      <c r="H99" s="40">
        <v>67</v>
      </c>
      <c r="I99" s="45"/>
      <c r="J99" s="45"/>
      <c r="K99" s="22"/>
      <c r="L99" s="16"/>
      <c r="M99" s="16"/>
      <c r="N99" s="16"/>
      <c r="O99" s="16"/>
      <c r="P99" s="49"/>
    </row>
    <row r="100" spans="1:16" ht="11.25" customHeight="1" x14ac:dyDescent="0.25">
      <c r="A100" s="39">
        <v>2</v>
      </c>
      <c r="B100" s="39">
        <v>8</v>
      </c>
      <c r="C100" s="40"/>
      <c r="D100" s="40"/>
      <c r="E100" s="40"/>
      <c r="F100" s="40"/>
      <c r="G100" s="41" t="s">
        <v>85</v>
      </c>
      <c r="H100" s="39">
        <v>68</v>
      </c>
      <c r="I100" s="42">
        <f>I101+I102+I103+I104</f>
        <v>12232.199999999999</v>
      </c>
      <c r="J100" s="42">
        <f>J101+J102+J103+J104</f>
        <v>8202.0999999999985</v>
      </c>
      <c r="K100" s="22"/>
      <c r="L100" s="16"/>
      <c r="M100" s="16"/>
      <c r="N100" s="16"/>
      <c r="O100" s="16"/>
      <c r="P100" s="16"/>
    </row>
    <row r="101" spans="1:16" ht="11.25" customHeight="1" x14ac:dyDescent="0.25">
      <c r="A101" s="40">
        <v>2</v>
      </c>
      <c r="B101" s="40">
        <v>8</v>
      </c>
      <c r="C101" s="40">
        <v>1</v>
      </c>
      <c r="D101" s="40">
        <v>1</v>
      </c>
      <c r="E101" s="40">
        <v>1</v>
      </c>
      <c r="F101" s="40">
        <v>1</v>
      </c>
      <c r="G101" s="43" t="s">
        <v>86</v>
      </c>
      <c r="H101" s="40">
        <v>69</v>
      </c>
      <c r="I101" s="45">
        <v>70</v>
      </c>
      <c r="J101" s="45">
        <v>0</v>
      </c>
      <c r="K101" s="22"/>
      <c r="L101" s="16"/>
      <c r="M101" s="16"/>
      <c r="N101" s="16"/>
      <c r="O101" s="16"/>
      <c r="P101" s="16"/>
    </row>
    <row r="102" spans="1:16" ht="15" customHeight="1" x14ac:dyDescent="0.25">
      <c r="A102" s="40">
        <v>2</v>
      </c>
      <c r="B102" s="40">
        <v>8</v>
      </c>
      <c r="C102" s="40">
        <v>1</v>
      </c>
      <c r="D102" s="40">
        <v>1</v>
      </c>
      <c r="E102" s="40">
        <v>1</v>
      </c>
      <c r="F102" s="40">
        <v>2</v>
      </c>
      <c r="G102" s="43" t="s">
        <v>87</v>
      </c>
      <c r="H102" s="40">
        <v>70</v>
      </c>
      <c r="I102" s="45">
        <v>9029.7999999999993</v>
      </c>
      <c r="J102" s="45">
        <v>5899.3999999999987</v>
      </c>
      <c r="K102" s="22"/>
      <c r="L102" s="16"/>
      <c r="M102" s="16"/>
      <c r="N102" s="16"/>
      <c r="O102" s="16"/>
      <c r="P102" s="49"/>
    </row>
    <row r="103" spans="1:16" ht="11.25" customHeight="1" x14ac:dyDescent="0.25">
      <c r="A103" s="40">
        <v>2</v>
      </c>
      <c r="B103" s="40">
        <v>8</v>
      </c>
      <c r="C103" s="40">
        <v>1</v>
      </c>
      <c r="D103" s="40">
        <v>1</v>
      </c>
      <c r="E103" s="40">
        <v>1</v>
      </c>
      <c r="F103" s="40">
        <v>3</v>
      </c>
      <c r="G103" s="46" t="s">
        <v>88</v>
      </c>
      <c r="H103" s="40">
        <v>71</v>
      </c>
      <c r="I103" s="45"/>
      <c r="J103" s="45"/>
      <c r="K103" s="22"/>
      <c r="L103" s="16"/>
      <c r="M103" s="16"/>
      <c r="N103" s="16"/>
      <c r="O103" s="16"/>
      <c r="P103" s="16"/>
    </row>
    <row r="104" spans="1:16" ht="11.25" customHeight="1" x14ac:dyDescent="0.25">
      <c r="A104" s="40">
        <v>2</v>
      </c>
      <c r="B104" s="40">
        <v>8</v>
      </c>
      <c r="C104" s="40">
        <v>1</v>
      </c>
      <c r="D104" s="40">
        <v>2</v>
      </c>
      <c r="E104" s="40">
        <v>1</v>
      </c>
      <c r="F104" s="40">
        <v>1</v>
      </c>
      <c r="G104" s="43" t="s">
        <v>89</v>
      </c>
      <c r="H104" s="40">
        <v>72</v>
      </c>
      <c r="I104" s="45">
        <v>3132.4</v>
      </c>
      <c r="J104" s="45">
        <v>2302.6999999999998</v>
      </c>
      <c r="K104" s="22"/>
      <c r="L104" s="16"/>
      <c r="M104" s="16"/>
      <c r="N104" s="16"/>
      <c r="O104" s="16"/>
      <c r="P104" s="16"/>
    </row>
    <row r="105" spans="1:16" ht="32.25" customHeight="1" x14ac:dyDescent="0.25">
      <c r="A105" s="39">
        <v>3</v>
      </c>
      <c r="B105" s="39">
        <v>1</v>
      </c>
      <c r="C105" s="39"/>
      <c r="D105" s="39"/>
      <c r="E105" s="39"/>
      <c r="F105" s="39"/>
      <c r="G105" s="41" t="s">
        <v>90</v>
      </c>
      <c r="H105" s="39">
        <v>73</v>
      </c>
      <c r="I105" s="42">
        <f>I106+I124+I129+I131+I133</f>
        <v>30646.200000000004</v>
      </c>
      <c r="J105" s="42">
        <f>J106+J124+J129+J131+J133</f>
        <v>11456.800000000003</v>
      </c>
      <c r="K105" s="22"/>
      <c r="L105" s="16"/>
      <c r="M105" s="16"/>
      <c r="N105" s="16"/>
      <c r="O105" s="16"/>
      <c r="P105" s="16"/>
    </row>
    <row r="106" spans="1:16" ht="21" customHeight="1" x14ac:dyDescent="0.25">
      <c r="A106" s="39">
        <v>3</v>
      </c>
      <c r="B106" s="39">
        <v>1</v>
      </c>
      <c r="C106" s="39">
        <v>1</v>
      </c>
      <c r="D106" s="40"/>
      <c r="E106" s="40"/>
      <c r="F106" s="40"/>
      <c r="G106" s="41" t="s">
        <v>91</v>
      </c>
      <c r="H106" s="39">
        <v>74</v>
      </c>
      <c r="I106" s="42">
        <f>I107+I109+I113+I118+I122</f>
        <v>29886.800000000003</v>
      </c>
      <c r="J106" s="42">
        <f>J107+J109+J113+J118+J122</f>
        <v>11343.900000000003</v>
      </c>
      <c r="K106" s="22"/>
      <c r="L106" s="16"/>
      <c r="M106" s="16"/>
      <c r="N106" s="16"/>
      <c r="O106" s="16"/>
      <c r="P106" s="16"/>
    </row>
    <row r="107" spans="1:16" ht="11.25" customHeight="1" x14ac:dyDescent="0.25">
      <c r="A107" s="40">
        <v>3</v>
      </c>
      <c r="B107" s="40">
        <v>1</v>
      </c>
      <c r="C107" s="40">
        <v>1</v>
      </c>
      <c r="D107" s="40">
        <v>1</v>
      </c>
      <c r="E107" s="40"/>
      <c r="F107" s="40"/>
      <c r="G107" s="43" t="s">
        <v>92</v>
      </c>
      <c r="H107" s="40">
        <v>75</v>
      </c>
      <c r="I107" s="44">
        <f>I108</f>
        <v>0</v>
      </c>
      <c r="J107" s="44">
        <f>J108</f>
        <v>0</v>
      </c>
      <c r="K107" s="22"/>
      <c r="L107" s="16"/>
      <c r="M107" s="16"/>
      <c r="N107" s="16"/>
      <c r="O107" s="16"/>
      <c r="P107" s="16"/>
    </row>
    <row r="108" spans="1:16" ht="11.25" customHeight="1" x14ac:dyDescent="0.25">
      <c r="A108" s="40">
        <v>3</v>
      </c>
      <c r="B108" s="40">
        <v>1</v>
      </c>
      <c r="C108" s="40">
        <v>1</v>
      </c>
      <c r="D108" s="40">
        <v>1</v>
      </c>
      <c r="E108" s="40">
        <v>1</v>
      </c>
      <c r="F108" s="40">
        <v>1</v>
      </c>
      <c r="G108" s="43" t="s">
        <v>92</v>
      </c>
      <c r="H108" s="40">
        <v>76</v>
      </c>
      <c r="I108" s="45"/>
      <c r="J108" s="45"/>
      <c r="K108" s="22"/>
      <c r="L108" s="16"/>
      <c r="M108" s="16"/>
      <c r="N108" s="16"/>
      <c r="O108" s="16"/>
      <c r="P108" s="16"/>
    </row>
    <row r="109" spans="1:16" ht="11.25" customHeight="1" x14ac:dyDescent="0.25">
      <c r="A109" s="40">
        <v>3</v>
      </c>
      <c r="B109" s="40">
        <v>1</v>
      </c>
      <c r="C109" s="40">
        <v>1</v>
      </c>
      <c r="D109" s="40">
        <v>2</v>
      </c>
      <c r="E109" s="40"/>
      <c r="F109" s="40"/>
      <c r="G109" s="43" t="s">
        <v>93</v>
      </c>
      <c r="H109" s="40">
        <v>77</v>
      </c>
      <c r="I109" s="44">
        <f>I110+I111+I112</f>
        <v>25858.2</v>
      </c>
      <c r="J109" s="44">
        <f>J110+J111+J112</f>
        <v>9540.8000000000029</v>
      </c>
      <c r="K109" s="22"/>
      <c r="L109" s="16"/>
      <c r="M109" s="16"/>
      <c r="N109" s="16"/>
      <c r="O109" s="16"/>
      <c r="P109" s="16"/>
    </row>
    <row r="110" spans="1:16" ht="11.25" customHeight="1" x14ac:dyDescent="0.25">
      <c r="A110" s="40">
        <v>3</v>
      </c>
      <c r="B110" s="40">
        <v>1</v>
      </c>
      <c r="C110" s="40">
        <v>1</v>
      </c>
      <c r="D110" s="40">
        <v>2</v>
      </c>
      <c r="E110" s="40">
        <v>1</v>
      </c>
      <c r="F110" s="40">
        <v>1</v>
      </c>
      <c r="G110" s="43" t="s">
        <v>94</v>
      </c>
      <c r="H110" s="40">
        <v>78</v>
      </c>
      <c r="I110" s="45">
        <v>798.7</v>
      </c>
      <c r="J110" s="45">
        <v>50.6</v>
      </c>
      <c r="K110" s="22"/>
      <c r="L110" s="16"/>
      <c r="M110" s="16"/>
      <c r="N110" s="16"/>
      <c r="O110" s="16"/>
      <c r="P110" s="11"/>
    </row>
    <row r="111" spans="1:16" ht="11.25" customHeight="1" x14ac:dyDescent="0.25">
      <c r="A111" s="40">
        <v>3</v>
      </c>
      <c r="B111" s="40">
        <v>1</v>
      </c>
      <c r="C111" s="40">
        <v>1</v>
      </c>
      <c r="D111" s="40">
        <v>2</v>
      </c>
      <c r="E111" s="40">
        <v>1</v>
      </c>
      <c r="F111" s="40">
        <v>2</v>
      </c>
      <c r="G111" s="43" t="s">
        <v>95</v>
      </c>
      <c r="H111" s="40">
        <v>79</v>
      </c>
      <c r="I111" s="45">
        <v>14412.800000000001</v>
      </c>
      <c r="J111" s="45">
        <v>6520.9000000000015</v>
      </c>
      <c r="K111" s="22"/>
      <c r="L111" s="16"/>
      <c r="M111" s="16"/>
      <c r="N111" s="16"/>
      <c r="O111" s="16"/>
      <c r="P111" s="16"/>
    </row>
    <row r="112" spans="1:16" ht="11.25" customHeight="1" x14ac:dyDescent="0.25">
      <c r="A112" s="40">
        <v>3</v>
      </c>
      <c r="B112" s="40">
        <v>1</v>
      </c>
      <c r="C112" s="40">
        <v>1</v>
      </c>
      <c r="D112" s="40">
        <v>2</v>
      </c>
      <c r="E112" s="40">
        <v>1</v>
      </c>
      <c r="F112" s="40">
        <v>3</v>
      </c>
      <c r="G112" s="43" t="s">
        <v>96</v>
      </c>
      <c r="H112" s="40">
        <v>80</v>
      </c>
      <c r="I112" s="45">
        <v>10646.699999999999</v>
      </c>
      <c r="J112" s="45">
        <v>2969.3</v>
      </c>
      <c r="K112" s="22"/>
      <c r="L112" s="16"/>
      <c r="M112" s="16"/>
      <c r="N112" s="16"/>
      <c r="O112" s="16"/>
      <c r="P112" s="16"/>
    </row>
    <row r="113" spans="1:16" ht="12" customHeight="1" x14ac:dyDescent="0.25">
      <c r="A113" s="40">
        <v>3</v>
      </c>
      <c r="B113" s="40">
        <v>1</v>
      </c>
      <c r="C113" s="40">
        <v>1</v>
      </c>
      <c r="D113" s="40">
        <v>3</v>
      </c>
      <c r="E113" s="40"/>
      <c r="F113" s="40"/>
      <c r="G113" s="43" t="s">
        <v>97</v>
      </c>
      <c r="H113" s="40">
        <v>81</v>
      </c>
      <c r="I113" s="44">
        <f>I114+I115+I116+I117</f>
        <v>3468.6000000000004</v>
      </c>
      <c r="J113" s="44">
        <f>J114+J115+J116+J117</f>
        <v>1720.0999999999997</v>
      </c>
      <c r="K113" s="22"/>
      <c r="L113" s="16"/>
      <c r="M113" s="16"/>
      <c r="N113" s="16"/>
      <c r="O113" s="16"/>
      <c r="P113" s="16"/>
    </row>
    <row r="114" spans="1:16" ht="11.25" customHeight="1" x14ac:dyDescent="0.25">
      <c r="A114" s="40">
        <v>3</v>
      </c>
      <c r="B114" s="40">
        <v>1</v>
      </c>
      <c r="C114" s="40">
        <v>1</v>
      </c>
      <c r="D114" s="40">
        <v>3</v>
      </c>
      <c r="E114" s="40">
        <v>1</v>
      </c>
      <c r="F114" s="40">
        <v>1</v>
      </c>
      <c r="G114" s="43" t="s">
        <v>98</v>
      </c>
      <c r="H114" s="40">
        <v>82</v>
      </c>
      <c r="I114" s="45">
        <v>519.4</v>
      </c>
      <c r="J114" s="45">
        <v>76.599999999999994</v>
      </c>
      <c r="K114" s="22"/>
      <c r="L114" s="16"/>
      <c r="M114" s="16"/>
      <c r="N114" s="16"/>
      <c r="O114" s="16"/>
      <c r="P114" s="16"/>
    </row>
    <row r="115" spans="1:16" ht="11.25" customHeight="1" x14ac:dyDescent="0.25">
      <c r="A115" s="40">
        <v>3</v>
      </c>
      <c r="B115" s="40">
        <v>1</v>
      </c>
      <c r="C115" s="40">
        <v>1</v>
      </c>
      <c r="D115" s="40">
        <v>3</v>
      </c>
      <c r="E115" s="40">
        <v>1</v>
      </c>
      <c r="F115" s="40">
        <v>2</v>
      </c>
      <c r="G115" s="43" t="s">
        <v>99</v>
      </c>
      <c r="H115" s="40">
        <v>83</v>
      </c>
      <c r="I115" s="45">
        <v>1925.6000000000001</v>
      </c>
      <c r="J115" s="45">
        <v>1144.1999999999998</v>
      </c>
      <c r="K115" s="22"/>
      <c r="L115" s="16"/>
      <c r="M115" s="16"/>
      <c r="N115" s="16"/>
      <c r="O115" s="16"/>
      <c r="P115" s="16"/>
    </row>
    <row r="116" spans="1:16" ht="11.25" customHeight="1" x14ac:dyDescent="0.25">
      <c r="A116" s="40">
        <v>3</v>
      </c>
      <c r="B116" s="40">
        <v>1</v>
      </c>
      <c r="C116" s="40">
        <v>1</v>
      </c>
      <c r="D116" s="40">
        <v>3</v>
      </c>
      <c r="E116" s="40">
        <v>1</v>
      </c>
      <c r="F116" s="40">
        <v>3</v>
      </c>
      <c r="G116" s="43" t="s">
        <v>100</v>
      </c>
      <c r="H116" s="40">
        <v>84</v>
      </c>
      <c r="I116" s="45">
        <v>5</v>
      </c>
      <c r="J116" s="45">
        <v>5</v>
      </c>
      <c r="K116" s="22"/>
      <c r="L116" s="16"/>
      <c r="M116" s="16"/>
      <c r="N116" s="16"/>
      <c r="O116" s="16"/>
      <c r="P116" s="16"/>
    </row>
    <row r="117" spans="1:16" ht="22.5" customHeight="1" x14ac:dyDescent="0.25">
      <c r="A117" s="40">
        <v>3</v>
      </c>
      <c r="B117" s="40">
        <v>1</v>
      </c>
      <c r="C117" s="40">
        <v>1</v>
      </c>
      <c r="D117" s="40">
        <v>3</v>
      </c>
      <c r="E117" s="40">
        <v>1</v>
      </c>
      <c r="F117" s="40">
        <v>4</v>
      </c>
      <c r="G117" s="46" t="s">
        <v>101</v>
      </c>
      <c r="H117" s="40">
        <v>85</v>
      </c>
      <c r="I117" s="45">
        <v>1018.6000000000001</v>
      </c>
      <c r="J117" s="45">
        <v>494.3</v>
      </c>
      <c r="K117" s="22"/>
      <c r="L117" s="16"/>
      <c r="M117" s="16"/>
      <c r="N117" s="16"/>
      <c r="O117" s="16"/>
      <c r="P117" s="16"/>
    </row>
    <row r="118" spans="1:16" ht="12" customHeight="1" x14ac:dyDescent="0.25">
      <c r="A118" s="40">
        <v>3</v>
      </c>
      <c r="B118" s="40">
        <v>1</v>
      </c>
      <c r="C118" s="40">
        <v>1</v>
      </c>
      <c r="D118" s="40">
        <v>4</v>
      </c>
      <c r="E118" s="40"/>
      <c r="F118" s="40"/>
      <c r="G118" s="43" t="s">
        <v>102</v>
      </c>
      <c r="H118" s="40">
        <v>86</v>
      </c>
      <c r="I118" s="44">
        <f>I119+I120+I121</f>
        <v>0</v>
      </c>
      <c r="J118" s="44">
        <f>J119+J120+J121</f>
        <v>0</v>
      </c>
      <c r="K118" s="22"/>
      <c r="L118" s="16"/>
      <c r="M118" s="16"/>
      <c r="N118" s="16"/>
      <c r="O118" s="16"/>
      <c r="P118" s="16"/>
    </row>
    <row r="119" spans="1:16" ht="11.25" customHeight="1" x14ac:dyDescent="0.25">
      <c r="A119" s="40">
        <v>3</v>
      </c>
      <c r="B119" s="40">
        <v>1</v>
      </c>
      <c r="C119" s="40">
        <v>1</v>
      </c>
      <c r="D119" s="40">
        <v>4</v>
      </c>
      <c r="E119" s="40">
        <v>1</v>
      </c>
      <c r="F119" s="40">
        <v>1</v>
      </c>
      <c r="G119" s="43" t="s">
        <v>103</v>
      </c>
      <c r="H119" s="40">
        <v>87</v>
      </c>
      <c r="I119" s="45"/>
      <c r="J119" s="45"/>
      <c r="K119" s="22"/>
      <c r="L119" s="16"/>
      <c r="M119" s="16"/>
      <c r="N119" s="16"/>
      <c r="O119" s="16"/>
      <c r="P119" s="16"/>
    </row>
    <row r="120" spans="1:16" ht="11.25" customHeight="1" x14ac:dyDescent="0.25">
      <c r="A120" s="40">
        <v>3</v>
      </c>
      <c r="B120" s="40">
        <v>1</v>
      </c>
      <c r="C120" s="40">
        <v>1</v>
      </c>
      <c r="D120" s="40">
        <v>4</v>
      </c>
      <c r="E120" s="40">
        <v>1</v>
      </c>
      <c r="F120" s="40">
        <v>2</v>
      </c>
      <c r="G120" s="43" t="s">
        <v>104</v>
      </c>
      <c r="H120" s="40">
        <v>88</v>
      </c>
      <c r="I120" s="45"/>
      <c r="J120" s="45"/>
      <c r="K120" s="22"/>
      <c r="L120" s="16"/>
      <c r="M120" s="16"/>
      <c r="N120" s="16"/>
      <c r="O120" s="16"/>
      <c r="P120" s="16"/>
    </row>
    <row r="121" spans="1:16" ht="11.25" customHeight="1" x14ac:dyDescent="0.25">
      <c r="A121" s="40">
        <v>3</v>
      </c>
      <c r="B121" s="40">
        <v>1</v>
      </c>
      <c r="C121" s="40">
        <v>1</v>
      </c>
      <c r="D121" s="40">
        <v>4</v>
      </c>
      <c r="E121" s="40">
        <v>1</v>
      </c>
      <c r="F121" s="40">
        <v>3</v>
      </c>
      <c r="G121" s="43" t="s">
        <v>105</v>
      </c>
      <c r="H121" s="40">
        <v>89</v>
      </c>
      <c r="I121" s="45"/>
      <c r="J121" s="45"/>
      <c r="K121" s="22"/>
      <c r="L121" s="16"/>
      <c r="M121" s="16"/>
      <c r="N121" s="16"/>
      <c r="O121" s="16"/>
      <c r="P121" s="16"/>
    </row>
    <row r="122" spans="1:16" ht="11.25" customHeight="1" x14ac:dyDescent="0.25">
      <c r="A122" s="40">
        <v>3</v>
      </c>
      <c r="B122" s="40">
        <v>1</v>
      </c>
      <c r="C122" s="40">
        <v>1</v>
      </c>
      <c r="D122" s="40">
        <v>5</v>
      </c>
      <c r="E122" s="40"/>
      <c r="F122" s="40"/>
      <c r="G122" s="43" t="s">
        <v>106</v>
      </c>
      <c r="H122" s="40">
        <v>90</v>
      </c>
      <c r="I122" s="44">
        <f>I123</f>
        <v>560</v>
      </c>
      <c r="J122" s="44">
        <f>J123</f>
        <v>83</v>
      </c>
      <c r="K122" s="22"/>
      <c r="L122" s="16"/>
      <c r="M122" s="16"/>
      <c r="N122" s="16"/>
      <c r="O122" s="16"/>
      <c r="P122" s="16"/>
    </row>
    <row r="123" spans="1:16" ht="11.25" customHeight="1" x14ac:dyDescent="0.25">
      <c r="A123" s="40">
        <v>3</v>
      </c>
      <c r="B123" s="40">
        <v>1</v>
      </c>
      <c r="C123" s="40">
        <v>1</v>
      </c>
      <c r="D123" s="40">
        <v>5</v>
      </c>
      <c r="E123" s="40">
        <v>1</v>
      </c>
      <c r="F123" s="40">
        <v>1</v>
      </c>
      <c r="G123" s="43" t="s">
        <v>106</v>
      </c>
      <c r="H123" s="40">
        <v>91</v>
      </c>
      <c r="I123" s="45">
        <v>560</v>
      </c>
      <c r="J123" s="45">
        <v>83</v>
      </c>
      <c r="K123" s="22"/>
      <c r="L123" s="16"/>
      <c r="M123" s="16"/>
      <c r="N123" s="16"/>
      <c r="O123" s="16"/>
      <c r="P123" s="16"/>
    </row>
    <row r="124" spans="1:16" ht="21" customHeight="1" x14ac:dyDescent="0.25">
      <c r="A124" s="39">
        <v>3</v>
      </c>
      <c r="B124" s="39">
        <v>1</v>
      </c>
      <c r="C124" s="39">
        <v>2</v>
      </c>
      <c r="D124" s="40"/>
      <c r="E124" s="40"/>
      <c r="F124" s="40"/>
      <c r="G124" s="41" t="s">
        <v>107</v>
      </c>
      <c r="H124" s="39">
        <v>92</v>
      </c>
      <c r="I124" s="42">
        <f>I125+I126+I127+I128</f>
        <v>759.4</v>
      </c>
      <c r="J124" s="42">
        <f>J125+J126+J127+J128</f>
        <v>112.89999999999999</v>
      </c>
      <c r="K124" s="22"/>
      <c r="L124" s="16"/>
      <c r="M124" s="16"/>
      <c r="N124" s="16"/>
      <c r="O124" s="16"/>
      <c r="P124" s="16"/>
    </row>
    <row r="125" spans="1:16" ht="33.75" customHeight="1" x14ac:dyDescent="0.25">
      <c r="A125" s="40">
        <v>3</v>
      </c>
      <c r="B125" s="40">
        <v>1</v>
      </c>
      <c r="C125" s="40">
        <v>2</v>
      </c>
      <c r="D125" s="40">
        <v>1</v>
      </c>
      <c r="E125" s="40">
        <v>1</v>
      </c>
      <c r="F125" s="40">
        <v>2</v>
      </c>
      <c r="G125" s="43" t="s">
        <v>108</v>
      </c>
      <c r="H125" s="40">
        <v>93</v>
      </c>
      <c r="I125" s="45">
        <v>459.4</v>
      </c>
      <c r="J125" s="45">
        <v>11.6</v>
      </c>
      <c r="K125" s="22"/>
      <c r="L125" s="16"/>
      <c r="M125" s="16"/>
      <c r="N125" s="16"/>
      <c r="O125" s="16"/>
      <c r="P125" s="16"/>
    </row>
    <row r="126" spans="1:16" ht="11.25" customHeight="1" x14ac:dyDescent="0.25">
      <c r="A126" s="40">
        <v>3</v>
      </c>
      <c r="B126" s="40">
        <v>1</v>
      </c>
      <c r="C126" s="40">
        <v>2</v>
      </c>
      <c r="D126" s="40">
        <v>1</v>
      </c>
      <c r="E126" s="40">
        <v>1</v>
      </c>
      <c r="F126" s="40">
        <v>3</v>
      </c>
      <c r="G126" s="43" t="s">
        <v>109</v>
      </c>
      <c r="H126" s="40">
        <v>94</v>
      </c>
      <c r="I126" s="45"/>
      <c r="J126" s="45"/>
      <c r="K126" s="22"/>
      <c r="L126" s="16"/>
      <c r="M126" s="16"/>
      <c r="N126" s="16"/>
      <c r="O126" s="16"/>
      <c r="P126" s="16"/>
    </row>
    <row r="127" spans="1:16" ht="11.25" customHeight="1" x14ac:dyDescent="0.25">
      <c r="A127" s="40">
        <v>3</v>
      </c>
      <c r="B127" s="40">
        <v>1</v>
      </c>
      <c r="C127" s="40">
        <v>2</v>
      </c>
      <c r="D127" s="40">
        <v>1</v>
      </c>
      <c r="E127" s="40">
        <v>1</v>
      </c>
      <c r="F127" s="40">
        <v>4</v>
      </c>
      <c r="G127" s="46" t="s">
        <v>110</v>
      </c>
      <c r="H127" s="40">
        <v>95</v>
      </c>
      <c r="I127" s="45"/>
      <c r="J127" s="45"/>
      <c r="K127" s="22"/>
      <c r="L127" s="16"/>
      <c r="M127" s="16"/>
      <c r="N127" s="16"/>
      <c r="O127" s="16"/>
      <c r="P127" s="16"/>
    </row>
    <row r="128" spans="1:16" ht="11.25" customHeight="1" x14ac:dyDescent="0.25">
      <c r="A128" s="40">
        <v>3</v>
      </c>
      <c r="B128" s="40">
        <v>1</v>
      </c>
      <c r="C128" s="40">
        <v>2</v>
      </c>
      <c r="D128" s="40">
        <v>1</v>
      </c>
      <c r="E128" s="40">
        <v>1</v>
      </c>
      <c r="F128" s="40">
        <v>5</v>
      </c>
      <c r="G128" s="43" t="s">
        <v>111</v>
      </c>
      <c r="H128" s="40">
        <v>96</v>
      </c>
      <c r="I128" s="45">
        <v>300</v>
      </c>
      <c r="J128" s="45">
        <v>101.3</v>
      </c>
      <c r="K128" s="22"/>
      <c r="L128" s="16"/>
      <c r="M128" s="16"/>
      <c r="N128" s="16"/>
      <c r="O128" s="16"/>
      <c r="P128" s="16"/>
    </row>
    <row r="129" spans="1:16" ht="11.25" customHeight="1" x14ac:dyDescent="0.25">
      <c r="A129" s="50">
        <v>3</v>
      </c>
      <c r="B129" s="50">
        <v>1</v>
      </c>
      <c r="C129" s="50">
        <v>3</v>
      </c>
      <c r="D129" s="47"/>
      <c r="E129" s="47"/>
      <c r="F129" s="47"/>
      <c r="G129" s="41" t="s">
        <v>112</v>
      </c>
      <c r="H129" s="39">
        <v>97</v>
      </c>
      <c r="I129" s="42">
        <f>I130</f>
        <v>0</v>
      </c>
      <c r="J129" s="42">
        <f>J130</f>
        <v>0</v>
      </c>
      <c r="K129" s="22"/>
      <c r="L129" s="16"/>
      <c r="M129" s="16"/>
      <c r="N129" s="16"/>
      <c r="O129" s="16"/>
      <c r="P129" s="16"/>
    </row>
    <row r="130" spans="1:16" ht="11.25" customHeight="1" x14ac:dyDescent="0.25">
      <c r="A130" s="47">
        <v>3</v>
      </c>
      <c r="B130" s="47">
        <v>1</v>
      </c>
      <c r="C130" s="47">
        <v>3</v>
      </c>
      <c r="D130" s="47">
        <v>2</v>
      </c>
      <c r="E130" s="47">
        <v>1</v>
      </c>
      <c r="F130" s="47">
        <v>6</v>
      </c>
      <c r="G130" s="46" t="s">
        <v>113</v>
      </c>
      <c r="H130" s="40">
        <v>98</v>
      </c>
      <c r="I130" s="45"/>
      <c r="J130" s="45"/>
      <c r="K130" s="22"/>
      <c r="L130" s="16"/>
      <c r="M130" s="16"/>
      <c r="N130" s="16"/>
      <c r="O130" s="16"/>
      <c r="P130" s="16"/>
    </row>
    <row r="131" spans="1:16" ht="21" customHeight="1" x14ac:dyDescent="0.25">
      <c r="A131" s="50">
        <v>3</v>
      </c>
      <c r="B131" s="50">
        <v>1</v>
      </c>
      <c r="C131" s="50">
        <v>4</v>
      </c>
      <c r="D131" s="47"/>
      <c r="E131" s="47"/>
      <c r="F131" s="47"/>
      <c r="G131" s="41" t="s">
        <v>114</v>
      </c>
      <c r="H131" s="39">
        <v>99</v>
      </c>
      <c r="I131" s="42">
        <f>I132</f>
        <v>0</v>
      </c>
      <c r="J131" s="42">
        <f>J132</f>
        <v>0</v>
      </c>
      <c r="K131" s="22"/>
      <c r="L131" s="16"/>
      <c r="M131" s="16"/>
      <c r="N131" s="16"/>
      <c r="O131" s="16"/>
      <c r="P131" s="16"/>
    </row>
    <row r="132" spans="1:16" ht="11.25" customHeight="1" x14ac:dyDescent="0.25">
      <c r="A132" s="40">
        <v>3</v>
      </c>
      <c r="B132" s="40">
        <v>1</v>
      </c>
      <c r="C132" s="40">
        <v>4</v>
      </c>
      <c r="D132" s="40">
        <v>1</v>
      </c>
      <c r="E132" s="40">
        <v>1</v>
      </c>
      <c r="F132" s="40">
        <v>1</v>
      </c>
      <c r="G132" s="43" t="s">
        <v>114</v>
      </c>
      <c r="H132" s="40">
        <v>100</v>
      </c>
      <c r="I132" s="45"/>
      <c r="J132" s="45"/>
      <c r="K132" s="22"/>
      <c r="L132" s="16"/>
      <c r="M132" s="16"/>
      <c r="N132" s="16"/>
      <c r="O132" s="16"/>
      <c r="P132" s="16"/>
    </row>
    <row r="133" spans="1:16" ht="21" customHeight="1" x14ac:dyDescent="0.25">
      <c r="A133" s="39">
        <v>3</v>
      </c>
      <c r="B133" s="39">
        <v>1</v>
      </c>
      <c r="C133" s="39">
        <v>5</v>
      </c>
      <c r="D133" s="40"/>
      <c r="E133" s="40"/>
      <c r="F133" s="40"/>
      <c r="G133" s="41" t="s">
        <v>115</v>
      </c>
      <c r="H133" s="39">
        <v>101</v>
      </c>
      <c r="I133" s="42">
        <f>I134+I135+I136</f>
        <v>0</v>
      </c>
      <c r="J133" s="42">
        <f>J134+J135+J136</f>
        <v>0</v>
      </c>
      <c r="K133" s="22"/>
      <c r="L133" s="16"/>
      <c r="M133" s="16"/>
      <c r="N133" s="16"/>
      <c r="O133" s="16"/>
      <c r="P133" s="16"/>
    </row>
    <row r="134" spans="1:16" ht="11.25" customHeight="1" x14ac:dyDescent="0.25">
      <c r="A134" s="40">
        <v>3</v>
      </c>
      <c r="B134" s="40">
        <v>1</v>
      </c>
      <c r="C134" s="40">
        <v>5</v>
      </c>
      <c r="D134" s="40">
        <v>1</v>
      </c>
      <c r="E134" s="40">
        <v>1</v>
      </c>
      <c r="F134" s="40">
        <v>1</v>
      </c>
      <c r="G134" s="43" t="s">
        <v>116</v>
      </c>
      <c r="H134" s="40">
        <v>102</v>
      </c>
      <c r="I134" s="45"/>
      <c r="J134" s="45"/>
      <c r="K134" s="22"/>
      <c r="L134" s="16"/>
      <c r="M134" s="16"/>
      <c r="N134" s="16"/>
      <c r="O134" s="16"/>
      <c r="P134" s="16"/>
    </row>
    <row r="135" spans="1:16" ht="11.25" customHeight="1" x14ac:dyDescent="0.25">
      <c r="A135" s="40">
        <v>3</v>
      </c>
      <c r="B135" s="40">
        <v>1</v>
      </c>
      <c r="C135" s="40">
        <v>5</v>
      </c>
      <c r="D135" s="40">
        <v>1</v>
      </c>
      <c r="E135" s="40">
        <v>1</v>
      </c>
      <c r="F135" s="40">
        <v>2</v>
      </c>
      <c r="G135" s="43" t="s">
        <v>117</v>
      </c>
      <c r="H135" s="40">
        <v>103</v>
      </c>
      <c r="I135" s="45"/>
      <c r="J135" s="45"/>
      <c r="K135" s="22"/>
      <c r="L135" s="16"/>
      <c r="M135" s="16"/>
      <c r="N135" s="16"/>
      <c r="O135" s="16"/>
      <c r="P135" s="16"/>
    </row>
    <row r="136" spans="1:16" ht="11.25" customHeight="1" x14ac:dyDescent="0.25">
      <c r="A136" s="40">
        <v>3</v>
      </c>
      <c r="B136" s="40">
        <v>1</v>
      </c>
      <c r="C136" s="40">
        <v>5</v>
      </c>
      <c r="D136" s="40">
        <v>1</v>
      </c>
      <c r="E136" s="40">
        <v>1</v>
      </c>
      <c r="F136" s="40">
        <v>3</v>
      </c>
      <c r="G136" s="43" t="s">
        <v>118</v>
      </c>
      <c r="H136" s="40">
        <v>104</v>
      </c>
      <c r="I136" s="45"/>
      <c r="J136" s="45"/>
      <c r="K136" s="22"/>
      <c r="L136" s="16"/>
      <c r="M136" s="16"/>
      <c r="N136" s="16"/>
      <c r="O136" s="16"/>
      <c r="P136" s="16"/>
    </row>
    <row r="137" spans="1:16" ht="18" customHeight="1" x14ac:dyDescent="0.25">
      <c r="A137" s="40"/>
      <c r="B137" s="52"/>
      <c r="C137" s="52"/>
      <c r="D137" s="52"/>
      <c r="E137" s="52"/>
      <c r="F137" s="52"/>
      <c r="G137" s="53" t="s">
        <v>119</v>
      </c>
      <c r="H137" s="54">
        <v>105</v>
      </c>
      <c r="I137" s="55">
        <f>I33+I105</f>
        <v>167744.20000000004</v>
      </c>
      <c r="J137" s="55">
        <f>J33+J105</f>
        <v>110686.90000000001</v>
      </c>
      <c r="K137" s="22"/>
      <c r="L137" s="16"/>
      <c r="M137" s="16"/>
      <c r="N137" s="16"/>
      <c r="O137" s="16"/>
      <c r="P137" s="16"/>
    </row>
    <row r="138" spans="1:16" ht="33" customHeight="1" x14ac:dyDescent="0.25">
      <c r="A138" s="39">
        <v>3</v>
      </c>
      <c r="B138" s="39">
        <v>2</v>
      </c>
      <c r="C138" s="40"/>
      <c r="D138" s="40"/>
      <c r="E138" s="40"/>
      <c r="F138" s="40"/>
      <c r="G138" s="41" t="s">
        <v>120</v>
      </c>
      <c r="H138" s="39">
        <v>106</v>
      </c>
      <c r="I138" s="42">
        <f>I139+I143</f>
        <v>0</v>
      </c>
      <c r="J138" s="42">
        <f>J139+J143</f>
        <v>0</v>
      </c>
      <c r="K138" s="22"/>
      <c r="L138" s="16"/>
      <c r="M138" s="16"/>
      <c r="N138" s="16"/>
      <c r="O138" s="16"/>
      <c r="P138" s="16"/>
    </row>
    <row r="139" spans="1:16" ht="24.75" customHeight="1" x14ac:dyDescent="0.25">
      <c r="A139" s="40">
        <v>3</v>
      </c>
      <c r="B139" s="40">
        <v>2</v>
      </c>
      <c r="C139" s="40">
        <v>1</v>
      </c>
      <c r="D139" s="40"/>
      <c r="E139" s="40"/>
      <c r="F139" s="40"/>
      <c r="G139" s="43" t="s">
        <v>121</v>
      </c>
      <c r="H139" s="40">
        <v>107</v>
      </c>
      <c r="I139" s="44">
        <f>I140+I141+I142</f>
        <v>0</v>
      </c>
      <c r="J139" s="44">
        <f>J140+J141+J142</f>
        <v>0</v>
      </c>
      <c r="K139" s="22"/>
      <c r="L139" s="16"/>
      <c r="M139" s="16"/>
      <c r="N139" s="16"/>
      <c r="O139" s="16"/>
      <c r="P139" s="16"/>
    </row>
    <row r="140" spans="1:16" ht="11.25" customHeight="1" x14ac:dyDescent="0.25">
      <c r="A140" s="40">
        <v>3</v>
      </c>
      <c r="B140" s="40">
        <v>2</v>
      </c>
      <c r="C140" s="40">
        <v>1</v>
      </c>
      <c r="D140" s="40">
        <v>5</v>
      </c>
      <c r="E140" s="40">
        <v>1</v>
      </c>
      <c r="F140" s="40">
        <v>1</v>
      </c>
      <c r="G140" s="43" t="s">
        <v>122</v>
      </c>
      <c r="H140" s="40">
        <v>108</v>
      </c>
      <c r="I140" s="45"/>
      <c r="J140" s="45"/>
      <c r="K140" s="22"/>
      <c r="L140" s="16"/>
      <c r="M140" s="16"/>
      <c r="N140" s="16"/>
      <c r="O140" s="16"/>
      <c r="P140" s="16"/>
    </row>
    <row r="141" spans="1:16" ht="11.25" customHeight="1" x14ac:dyDescent="0.25">
      <c r="A141" s="40">
        <v>3</v>
      </c>
      <c r="B141" s="40">
        <v>2</v>
      </c>
      <c r="C141" s="40">
        <v>1</v>
      </c>
      <c r="D141" s="40">
        <v>7</v>
      </c>
      <c r="E141" s="40">
        <v>1</v>
      </c>
      <c r="F141" s="40">
        <v>1</v>
      </c>
      <c r="G141" s="43" t="s">
        <v>123</v>
      </c>
      <c r="H141" s="40">
        <v>109</v>
      </c>
      <c r="I141" s="45"/>
      <c r="J141" s="45"/>
      <c r="K141" s="22"/>
      <c r="L141" s="16"/>
      <c r="M141" s="16"/>
      <c r="N141" s="16"/>
      <c r="O141" s="16"/>
      <c r="P141" s="16"/>
    </row>
    <row r="142" spans="1:16" ht="11.25" customHeight="1" x14ac:dyDescent="0.25">
      <c r="A142" s="40">
        <v>3</v>
      </c>
      <c r="B142" s="40">
        <v>2</v>
      </c>
      <c r="C142" s="40">
        <v>1</v>
      </c>
      <c r="D142" s="40">
        <v>7</v>
      </c>
      <c r="E142" s="40">
        <v>1</v>
      </c>
      <c r="F142" s="40">
        <v>2</v>
      </c>
      <c r="G142" s="43" t="s">
        <v>124</v>
      </c>
      <c r="H142" s="40">
        <v>110</v>
      </c>
      <c r="I142" s="45"/>
      <c r="J142" s="45"/>
      <c r="K142" s="22"/>
      <c r="L142" s="16"/>
      <c r="M142" s="16"/>
      <c r="N142" s="16"/>
      <c r="O142" s="16"/>
      <c r="P142" s="16"/>
    </row>
    <row r="143" spans="1:16" ht="22.5" customHeight="1" x14ac:dyDescent="0.25">
      <c r="A143" s="40">
        <v>3</v>
      </c>
      <c r="B143" s="40">
        <v>2</v>
      </c>
      <c r="C143" s="40">
        <v>2</v>
      </c>
      <c r="D143" s="40"/>
      <c r="E143" s="40"/>
      <c r="F143" s="40"/>
      <c r="G143" s="43" t="s">
        <v>125</v>
      </c>
      <c r="H143" s="40">
        <v>111</v>
      </c>
      <c r="I143" s="44">
        <f>I144+I145+I146</f>
        <v>0</v>
      </c>
      <c r="J143" s="44">
        <f>J144+J145+J146</f>
        <v>0</v>
      </c>
      <c r="K143" s="22"/>
      <c r="L143" s="16"/>
      <c r="M143" s="16"/>
      <c r="N143" s="16"/>
      <c r="O143" s="16"/>
      <c r="P143" s="16"/>
    </row>
    <row r="144" spans="1:16" ht="11.25" customHeight="1" x14ac:dyDescent="0.25">
      <c r="A144" s="40">
        <v>3</v>
      </c>
      <c r="B144" s="40">
        <v>2</v>
      </c>
      <c r="C144" s="40">
        <v>2</v>
      </c>
      <c r="D144" s="40">
        <v>5</v>
      </c>
      <c r="E144" s="40">
        <v>1</v>
      </c>
      <c r="F144" s="40">
        <v>1</v>
      </c>
      <c r="G144" s="43" t="s">
        <v>126</v>
      </c>
      <c r="H144" s="40">
        <v>112</v>
      </c>
      <c r="I144" s="45"/>
      <c r="J144" s="45"/>
      <c r="K144" s="22"/>
      <c r="L144" s="16"/>
      <c r="M144" s="16"/>
      <c r="N144" s="16"/>
      <c r="O144" s="16"/>
      <c r="P144" s="16"/>
    </row>
    <row r="145" spans="1:16" ht="11.25" customHeight="1" x14ac:dyDescent="0.25">
      <c r="A145" s="40">
        <v>3</v>
      </c>
      <c r="B145" s="40">
        <v>2</v>
      </c>
      <c r="C145" s="40">
        <v>2</v>
      </c>
      <c r="D145" s="40">
        <v>7</v>
      </c>
      <c r="E145" s="40">
        <v>1</v>
      </c>
      <c r="F145" s="40">
        <v>1</v>
      </c>
      <c r="G145" s="43" t="s">
        <v>123</v>
      </c>
      <c r="H145" s="40">
        <v>113</v>
      </c>
      <c r="I145" s="45"/>
      <c r="J145" s="45"/>
      <c r="K145" s="22"/>
      <c r="L145" s="16"/>
      <c r="M145" s="16"/>
      <c r="N145" s="16"/>
      <c r="O145" s="16"/>
      <c r="P145" s="16"/>
    </row>
    <row r="146" spans="1:16" ht="11.25" customHeight="1" x14ac:dyDescent="0.25">
      <c r="A146" s="40">
        <v>3</v>
      </c>
      <c r="B146" s="40">
        <v>2</v>
      </c>
      <c r="C146" s="40">
        <v>2</v>
      </c>
      <c r="D146" s="40">
        <v>7</v>
      </c>
      <c r="E146" s="40">
        <v>1</v>
      </c>
      <c r="F146" s="40">
        <v>2</v>
      </c>
      <c r="G146" s="43" t="s">
        <v>124</v>
      </c>
      <c r="H146" s="40">
        <v>114</v>
      </c>
      <c r="I146" s="45"/>
      <c r="J146" s="45"/>
      <c r="K146" s="22"/>
      <c r="L146" s="16"/>
      <c r="M146" s="16"/>
      <c r="N146" s="16"/>
      <c r="O146" s="16"/>
      <c r="P146" s="16"/>
    </row>
    <row r="147" spans="1:16" ht="24.75" customHeight="1" x14ac:dyDescent="0.25">
      <c r="A147" s="39">
        <v>3</v>
      </c>
      <c r="B147" s="39">
        <v>3</v>
      </c>
      <c r="C147" s="40"/>
      <c r="D147" s="40"/>
      <c r="E147" s="40"/>
      <c r="F147" s="40"/>
      <c r="G147" s="41" t="s">
        <v>127</v>
      </c>
      <c r="H147" s="39">
        <v>115</v>
      </c>
      <c r="I147" s="42">
        <f>I148+I153</f>
        <v>0</v>
      </c>
      <c r="J147" s="42">
        <f>J148+J153</f>
        <v>0</v>
      </c>
      <c r="K147" s="22"/>
      <c r="L147" s="16"/>
      <c r="M147" s="16"/>
      <c r="N147" s="16"/>
      <c r="O147" s="16"/>
      <c r="P147" s="16"/>
    </row>
    <row r="148" spans="1:16" ht="33.75" customHeight="1" x14ac:dyDescent="0.25">
      <c r="A148" s="40">
        <v>3</v>
      </c>
      <c r="B148" s="40">
        <v>3</v>
      </c>
      <c r="C148" s="40">
        <v>1</v>
      </c>
      <c r="D148" s="40"/>
      <c r="E148" s="40"/>
      <c r="F148" s="40"/>
      <c r="G148" s="46" t="s">
        <v>128</v>
      </c>
      <c r="H148" s="40">
        <v>116</v>
      </c>
      <c r="I148" s="44">
        <f>I149+I150+I151+I152</f>
        <v>0</v>
      </c>
      <c r="J148" s="44">
        <f>J149+J150+J151+J152</f>
        <v>0</v>
      </c>
      <c r="K148" s="22"/>
      <c r="L148" s="16"/>
      <c r="M148" s="16"/>
      <c r="N148" s="16"/>
      <c r="O148" s="16"/>
      <c r="P148" s="16"/>
    </row>
    <row r="149" spans="1:16" ht="11.25" customHeight="1" x14ac:dyDescent="0.25">
      <c r="A149" s="40">
        <v>3</v>
      </c>
      <c r="B149" s="40">
        <v>3</v>
      </c>
      <c r="C149" s="40">
        <v>1</v>
      </c>
      <c r="D149" s="40">
        <v>4</v>
      </c>
      <c r="E149" s="40">
        <v>1</v>
      </c>
      <c r="F149" s="40">
        <v>1</v>
      </c>
      <c r="G149" s="43" t="s">
        <v>129</v>
      </c>
      <c r="H149" s="40">
        <v>117</v>
      </c>
      <c r="I149" s="45"/>
      <c r="J149" s="45"/>
      <c r="K149" s="22"/>
      <c r="L149" s="16"/>
      <c r="M149" s="16"/>
      <c r="N149" s="16"/>
      <c r="O149" s="16"/>
      <c r="P149" s="16"/>
    </row>
    <row r="150" spans="1:16" ht="11.25" customHeight="1" x14ac:dyDescent="0.25">
      <c r="A150" s="40">
        <v>3</v>
      </c>
      <c r="B150" s="40">
        <v>3</v>
      </c>
      <c r="C150" s="40">
        <v>1</v>
      </c>
      <c r="D150" s="40">
        <v>4</v>
      </c>
      <c r="E150" s="40">
        <v>1</v>
      </c>
      <c r="F150" s="40">
        <v>2</v>
      </c>
      <c r="G150" s="43" t="s">
        <v>130</v>
      </c>
      <c r="H150" s="40">
        <v>118</v>
      </c>
      <c r="I150" s="45"/>
      <c r="J150" s="45"/>
      <c r="K150" s="22"/>
      <c r="L150" s="16"/>
      <c r="M150" s="16"/>
      <c r="N150" s="16"/>
      <c r="O150" s="16"/>
      <c r="P150" s="16"/>
    </row>
    <row r="151" spans="1:16" ht="11.25" customHeight="1" x14ac:dyDescent="0.25">
      <c r="A151" s="40">
        <v>3</v>
      </c>
      <c r="B151" s="40">
        <v>3</v>
      </c>
      <c r="C151" s="40">
        <v>1</v>
      </c>
      <c r="D151" s="40">
        <v>7</v>
      </c>
      <c r="E151" s="40">
        <v>1</v>
      </c>
      <c r="F151" s="40">
        <v>1</v>
      </c>
      <c r="G151" s="43" t="s">
        <v>131</v>
      </c>
      <c r="H151" s="40">
        <v>119</v>
      </c>
      <c r="I151" s="45"/>
      <c r="J151" s="45"/>
      <c r="K151" s="22"/>
      <c r="L151" s="16"/>
      <c r="M151" s="16"/>
      <c r="N151" s="16"/>
      <c r="O151" s="16"/>
      <c r="P151" s="16"/>
    </row>
    <row r="152" spans="1:16" ht="11.25" customHeight="1" x14ac:dyDescent="0.25">
      <c r="A152" s="40">
        <v>3</v>
      </c>
      <c r="B152" s="40">
        <v>3</v>
      </c>
      <c r="C152" s="40">
        <v>1</v>
      </c>
      <c r="D152" s="40">
        <v>7</v>
      </c>
      <c r="E152" s="40">
        <v>1</v>
      </c>
      <c r="F152" s="40">
        <v>2</v>
      </c>
      <c r="G152" s="43" t="s">
        <v>132</v>
      </c>
      <c r="H152" s="40">
        <v>120</v>
      </c>
      <c r="I152" s="45"/>
      <c r="J152" s="45"/>
      <c r="K152" s="22"/>
      <c r="L152" s="16"/>
      <c r="M152" s="16"/>
      <c r="N152" s="16"/>
      <c r="O152" s="16"/>
      <c r="P152" s="16"/>
    </row>
    <row r="153" spans="1:16" ht="33.75" customHeight="1" x14ac:dyDescent="0.25">
      <c r="A153" s="40">
        <v>3</v>
      </c>
      <c r="B153" s="40">
        <v>3</v>
      </c>
      <c r="C153" s="40">
        <v>2</v>
      </c>
      <c r="D153" s="40"/>
      <c r="E153" s="40"/>
      <c r="F153" s="40"/>
      <c r="G153" s="43" t="s">
        <v>133</v>
      </c>
      <c r="H153" s="40">
        <v>121</v>
      </c>
      <c r="I153" s="44">
        <f>I154+I155+I156+I157</f>
        <v>0</v>
      </c>
      <c r="J153" s="44">
        <f>J154+J155+J156+J157</f>
        <v>0</v>
      </c>
      <c r="K153" s="22"/>
      <c r="L153" s="16"/>
      <c r="M153" s="16"/>
      <c r="N153" s="16"/>
      <c r="O153" s="16"/>
      <c r="P153" s="16"/>
    </row>
    <row r="154" spans="1:16" ht="11.25" customHeight="1" x14ac:dyDescent="0.25">
      <c r="A154" s="40">
        <v>3</v>
      </c>
      <c r="B154" s="40">
        <v>3</v>
      </c>
      <c r="C154" s="40">
        <v>2</v>
      </c>
      <c r="D154" s="40">
        <v>4</v>
      </c>
      <c r="E154" s="40">
        <v>1</v>
      </c>
      <c r="F154" s="40">
        <v>1</v>
      </c>
      <c r="G154" s="43" t="s">
        <v>129</v>
      </c>
      <c r="H154" s="40">
        <v>122</v>
      </c>
      <c r="I154" s="45"/>
      <c r="J154" s="45"/>
      <c r="K154" s="22"/>
      <c r="L154" s="16"/>
      <c r="M154" s="16"/>
      <c r="N154" s="16"/>
      <c r="O154" s="16"/>
      <c r="P154" s="16"/>
    </row>
    <row r="155" spans="1:16" ht="11.25" customHeight="1" x14ac:dyDescent="0.25">
      <c r="A155" s="40">
        <v>3</v>
      </c>
      <c r="B155" s="40">
        <v>3</v>
      </c>
      <c r="C155" s="40">
        <v>2</v>
      </c>
      <c r="D155" s="40">
        <v>4</v>
      </c>
      <c r="E155" s="40">
        <v>1</v>
      </c>
      <c r="F155" s="40">
        <v>2</v>
      </c>
      <c r="G155" s="43" t="s">
        <v>130</v>
      </c>
      <c r="H155" s="40">
        <v>123</v>
      </c>
      <c r="I155" s="45"/>
      <c r="J155" s="45"/>
      <c r="K155" s="22"/>
      <c r="L155" s="16"/>
      <c r="M155" s="16"/>
      <c r="N155" s="16"/>
      <c r="O155" s="16"/>
      <c r="P155" s="16"/>
    </row>
    <row r="156" spans="1:16" ht="11.25" customHeight="1" x14ac:dyDescent="0.25">
      <c r="A156" s="40">
        <v>3</v>
      </c>
      <c r="B156" s="40">
        <v>3</v>
      </c>
      <c r="C156" s="40">
        <v>2</v>
      </c>
      <c r="D156" s="40">
        <v>7</v>
      </c>
      <c r="E156" s="40">
        <v>1</v>
      </c>
      <c r="F156" s="40">
        <v>1</v>
      </c>
      <c r="G156" s="43" t="s">
        <v>131</v>
      </c>
      <c r="H156" s="40">
        <v>124</v>
      </c>
      <c r="I156" s="45"/>
      <c r="J156" s="45"/>
      <c r="K156" s="22"/>
      <c r="L156" s="16"/>
      <c r="M156" s="16"/>
      <c r="N156" s="16"/>
      <c r="O156" s="16"/>
      <c r="P156" s="16"/>
    </row>
    <row r="157" spans="1:16" ht="11.25" customHeight="1" x14ac:dyDescent="0.25">
      <c r="A157" s="40">
        <v>3</v>
      </c>
      <c r="B157" s="40">
        <v>3</v>
      </c>
      <c r="C157" s="40">
        <v>2</v>
      </c>
      <c r="D157" s="40">
        <v>7</v>
      </c>
      <c r="E157" s="40">
        <v>1</v>
      </c>
      <c r="F157" s="40">
        <v>2</v>
      </c>
      <c r="G157" s="43" t="s">
        <v>132</v>
      </c>
      <c r="H157" s="40">
        <v>125</v>
      </c>
      <c r="I157" s="45"/>
      <c r="J157" s="56"/>
      <c r="K157" s="22"/>
      <c r="L157" s="16"/>
      <c r="M157" s="16"/>
      <c r="N157" s="16"/>
      <c r="O157" s="16"/>
      <c r="P157" s="16"/>
    </row>
    <row r="158" spans="1:16" ht="23.25" customHeight="1" x14ac:dyDescent="0.25">
      <c r="A158" s="57"/>
      <c r="B158" s="57"/>
      <c r="C158" s="57"/>
      <c r="D158" s="57"/>
      <c r="E158" s="57"/>
      <c r="F158" s="57"/>
      <c r="G158" s="58" t="s">
        <v>134</v>
      </c>
      <c r="H158" s="59">
        <v>126</v>
      </c>
      <c r="I158" s="60">
        <f>I137+I138+I147</f>
        <v>167744.20000000004</v>
      </c>
      <c r="J158" s="60">
        <f>J137+J138+J147</f>
        <v>110686.90000000001</v>
      </c>
      <c r="K158" s="22"/>
      <c r="L158" s="16"/>
      <c r="M158" s="16"/>
      <c r="N158" s="16"/>
      <c r="O158" s="16"/>
      <c r="P158" s="16"/>
    </row>
    <row r="159" spans="1:16" ht="12" customHeight="1" x14ac:dyDescent="0.25">
      <c r="A159" s="61"/>
      <c r="B159" s="61"/>
      <c r="C159" s="61"/>
      <c r="D159" s="61"/>
      <c r="E159" s="61"/>
      <c r="F159" s="61"/>
      <c r="G159" s="62"/>
      <c r="H159" s="26"/>
      <c r="I159" s="63"/>
      <c r="J159" s="29"/>
      <c r="K159" s="16"/>
      <c r="L159" s="16"/>
      <c r="M159" s="16"/>
      <c r="N159" s="16"/>
      <c r="O159" s="16"/>
      <c r="P159" s="16"/>
    </row>
    <row r="160" spans="1:16" ht="12" customHeight="1" x14ac:dyDescent="0.25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16"/>
      <c r="L160" s="16"/>
      <c r="M160" s="16"/>
      <c r="N160" s="16"/>
      <c r="O160" s="16"/>
      <c r="P160" s="16"/>
    </row>
  </sheetData>
  <sheetProtection sheet="1" objects="1" scenarios="1"/>
  <mergeCells count="22">
    <mergeCell ref="A21:J21"/>
    <mergeCell ref="I1:K1"/>
    <mergeCell ref="I2:K2"/>
    <mergeCell ref="A4:J4"/>
    <mergeCell ref="F5:I5"/>
    <mergeCell ref="E6:J6"/>
    <mergeCell ref="A7:J7"/>
    <mergeCell ref="G10:I10"/>
    <mergeCell ref="G11:I11"/>
    <mergeCell ref="A12:J12"/>
    <mergeCell ref="G17:I17"/>
    <mergeCell ref="G18:I18"/>
    <mergeCell ref="A9:J9"/>
    <mergeCell ref="A32:F32"/>
    <mergeCell ref="A160:J160"/>
    <mergeCell ref="A22:J22"/>
    <mergeCell ref="B25:G25"/>
    <mergeCell ref="A29:F31"/>
    <mergeCell ref="G29:G31"/>
    <mergeCell ref="H29:H31"/>
    <mergeCell ref="I29:I31"/>
    <mergeCell ref="J29:J31"/>
  </mergeCells>
  <pageMargins left="0.70833331346511841" right="0.70833331346511841" top="0.625" bottom="0.625" header="0.3125" footer="0.3125"/>
  <pageSetup paperSize="9" scale="85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2-sav 1 skyrius nuo 2026-01-01</vt:lpstr>
      <vt:lpstr>'2-sav 1 skyrius nuo 2026-01-01'!Print_Area</vt:lpstr>
      <vt:lpstr>'2-sav 1 skyrius nuo 2026-01-01'!Print_Titles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Teresa Strižen</cp:lastModifiedBy>
  <cp:revision/>
  <dcterms:created xsi:type="dcterms:W3CDTF">2026-04-29T20:20:14Z</dcterms:created>
  <dcterms:modified xsi:type="dcterms:W3CDTF">2026-08-03T09:22:04Z</dcterms:modified>
  <cp:category/>
  <cp:contentStatus/>
</cp:coreProperties>
</file>